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Hpç\Desktop\"/>
    </mc:Choice>
  </mc:AlternateContent>
  <xr:revisionPtr revIDLastSave="0" documentId="8_{4931C91C-285A-4008-AB29-F7FEBA7543D9}" xr6:coauthVersionLast="47" xr6:coauthVersionMax="47" xr10:uidLastSave="{00000000-0000-0000-0000-000000000000}"/>
  <bookViews>
    <workbookView xWindow="-120" yWindow="-120" windowWidth="29040" windowHeight="15840" xr2:uid="{00000000-000D-0000-FFFF-FFFF00000000}"/>
  </bookViews>
  <sheets>
    <sheet name="Instructivo" sheetId="4" r:id="rId1"/>
    <sheet name="Datos Generales" sheetId="2" r:id="rId2"/>
    <sheet name="Autoevaluación" sheetId="1" r:id="rId3"/>
    <sheet name="Resultados" sheetId="3"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81" i="1" l="1"/>
  <c r="L81" i="1"/>
  <c r="O81" i="1" s="1"/>
  <c r="F81" i="1" s="1"/>
  <c r="N77" i="1"/>
  <c r="L77" i="1"/>
  <c r="O77" i="1" s="1"/>
  <c r="F77" i="1"/>
  <c r="N73" i="1"/>
  <c r="L73" i="1"/>
  <c r="N60" i="1"/>
  <c r="L64" i="1"/>
  <c r="N64" i="1"/>
  <c r="L68" i="1"/>
  <c r="N68" i="1"/>
  <c r="L60" i="1"/>
  <c r="L51" i="1"/>
  <c r="N51" i="1"/>
  <c r="L55" i="1"/>
  <c r="N55" i="1"/>
  <c r="N47" i="1"/>
  <c r="L47" i="1"/>
  <c r="L34" i="1"/>
  <c r="N34" i="1"/>
  <c r="L38" i="1"/>
  <c r="N38" i="1"/>
  <c r="L42" i="1"/>
  <c r="N42" i="1"/>
  <c r="N30" i="1"/>
  <c r="L30" i="1"/>
  <c r="N25" i="1"/>
  <c r="L25" i="1"/>
  <c r="N21" i="1"/>
  <c r="L21" i="1"/>
  <c r="N16" i="1"/>
  <c r="L16" i="1"/>
  <c r="N12" i="1"/>
  <c r="L12" i="1"/>
  <c r="L8" i="1"/>
  <c r="N8" i="1"/>
  <c r="O73" i="1" l="1"/>
  <c r="F73" i="1" s="1"/>
  <c r="O25" i="1"/>
  <c r="F25" i="1" s="1"/>
  <c r="O68" i="1"/>
  <c r="F68" i="1" s="1"/>
  <c r="O64" i="1"/>
  <c r="F64" i="1" s="1"/>
  <c r="O60" i="1"/>
  <c r="F60" i="1" s="1"/>
  <c r="O55" i="1"/>
  <c r="F55" i="1" s="1"/>
  <c r="O51" i="1"/>
  <c r="F51" i="1" s="1"/>
  <c r="O47" i="1"/>
  <c r="F47" i="1" s="1"/>
  <c r="O42" i="1"/>
  <c r="F42" i="1" s="1"/>
  <c r="O38" i="1"/>
  <c r="F38" i="1" s="1"/>
  <c r="O30" i="1"/>
  <c r="F30" i="1" s="1"/>
  <c r="O34" i="1"/>
  <c r="F34" i="1" s="1"/>
  <c r="O21" i="1"/>
  <c r="F21" i="1" s="1"/>
  <c r="O16" i="1"/>
  <c r="F16" i="1" s="1"/>
  <c r="O12" i="1"/>
  <c r="F12" i="1" s="1"/>
  <c r="O8" i="1"/>
  <c r="F8" i="1" s="1"/>
  <c r="C4" i="3" l="1"/>
  <c r="C6" i="3"/>
  <c r="G27" i="3" s="1"/>
  <c r="C7" i="3"/>
  <c r="G28" i="3" s="1"/>
  <c r="C8" i="3"/>
  <c r="G29" i="3" s="1"/>
  <c r="C5" i="3"/>
  <c r="G26" i="3" s="1"/>
  <c r="G25" i="3" l="1"/>
  <c r="J26" i="3" s="1"/>
  <c r="C9" i="3"/>
  <c r="D7" i="3" s="1"/>
  <c r="D5" i="3" l="1"/>
  <c r="D8" i="3"/>
  <c r="J25" i="3"/>
  <c r="D6" i="3"/>
  <c r="J27" i="3"/>
  <c r="U26" i="3"/>
  <c r="D4" i="3"/>
  <c r="F6" i="3" l="1"/>
</calcChain>
</file>

<file path=xl/sharedStrings.xml><?xml version="1.0" encoding="utf-8"?>
<sst xmlns="http://schemas.openxmlformats.org/spreadsheetml/2006/main" count="277" uniqueCount="132">
  <si>
    <t>DATOS GENERALES</t>
  </si>
  <si>
    <t>Total de maestros:</t>
  </si>
  <si>
    <t>Nombre de la escuela:</t>
  </si>
  <si>
    <t xml:space="preserve">Dirección: </t>
  </si>
  <si>
    <t>Nivel Escolar:</t>
  </si>
  <si>
    <t xml:space="preserve">Municipio: </t>
  </si>
  <si>
    <t>Director (a):</t>
  </si>
  <si>
    <t>Total de alumnos:</t>
  </si>
  <si>
    <t>Total de personal administrativo:</t>
  </si>
  <si>
    <t>Total de personal de intendencia:</t>
  </si>
  <si>
    <t xml:space="preserve">Horario de clases: </t>
  </si>
  <si>
    <t>Abasolo</t>
  </si>
  <si>
    <t>Agualeguas</t>
  </si>
  <si>
    <t>Los Aldamas</t>
  </si>
  <si>
    <t>Allende</t>
  </si>
  <si>
    <t>Anáhuac</t>
  </si>
  <si>
    <t>Apodaca</t>
  </si>
  <si>
    <t>Aramberri</t>
  </si>
  <si>
    <t>Bustamante</t>
  </si>
  <si>
    <t>Cadereyta Jiménez</t>
  </si>
  <si>
    <t>El Carmen</t>
  </si>
  <si>
    <t>Cerralvo</t>
  </si>
  <si>
    <t>Ciénega de Flores</t>
  </si>
  <si>
    <t>China</t>
  </si>
  <si>
    <t>Doctor Arroyo</t>
  </si>
  <si>
    <t>Doctor Coss</t>
  </si>
  <si>
    <t>Doctor González</t>
  </si>
  <si>
    <t>Galeana</t>
  </si>
  <si>
    <t>García</t>
  </si>
  <si>
    <t>San Pedro Garza García</t>
  </si>
  <si>
    <t>General Bravo</t>
  </si>
  <si>
    <t>General Escobedo</t>
  </si>
  <si>
    <t>General Terán</t>
  </si>
  <si>
    <t>General Treviño</t>
  </si>
  <si>
    <t>General Zaragoza</t>
  </si>
  <si>
    <t>General Zuazua</t>
  </si>
  <si>
    <t>Guadalupe</t>
  </si>
  <si>
    <t>Los Herreras</t>
  </si>
  <si>
    <t>Higueras</t>
  </si>
  <si>
    <t>Hualahuises</t>
  </si>
  <si>
    <t>Iturbide</t>
  </si>
  <si>
    <t>Juárez</t>
  </si>
  <si>
    <t>Lampazos de Naranjo</t>
  </si>
  <si>
    <t>Linares</t>
  </si>
  <si>
    <t>Marín</t>
  </si>
  <si>
    <t>Melchor Ocampo</t>
  </si>
  <si>
    <t>Mier y Noriega</t>
  </si>
  <si>
    <t>Mina</t>
  </si>
  <si>
    <t>Montemorelos</t>
  </si>
  <si>
    <t>Monterrey</t>
  </si>
  <si>
    <t>Parás</t>
  </si>
  <si>
    <t>Pesquería</t>
  </si>
  <si>
    <t>Los Ramones</t>
  </si>
  <si>
    <t>Rayones</t>
  </si>
  <si>
    <t>Sabinas Hidalgo</t>
  </si>
  <si>
    <t>Salinas Victoria</t>
  </si>
  <si>
    <t>San Nicolás de los Garza</t>
  </si>
  <si>
    <t>Hidalgo</t>
  </si>
  <si>
    <t>Santa Catarina</t>
  </si>
  <si>
    <t>Santiago</t>
  </si>
  <si>
    <t>Vallecillo</t>
  </si>
  <si>
    <t>Villaldama</t>
  </si>
  <si>
    <t>Preescolar</t>
  </si>
  <si>
    <t>Básico</t>
  </si>
  <si>
    <t>Medio superior</t>
  </si>
  <si>
    <t>Superior</t>
  </si>
  <si>
    <t>Liga para acceso a cursos de la SRFS</t>
  </si>
  <si>
    <t>https://saludnl.gob.mx/regulacion-sanitaria/index.php/distintivo-salud/</t>
  </si>
  <si>
    <t>https://saludnl.gob.mx/regulacion-sanitaria/cursos</t>
  </si>
  <si>
    <t>#</t>
  </si>
  <si>
    <t>Punto de comprobación</t>
  </si>
  <si>
    <t>Controles de Riesgo</t>
  </si>
  <si>
    <t>Riesgo de contagio</t>
  </si>
  <si>
    <t>Controles de riesgo</t>
  </si>
  <si>
    <t>Nivel de Contacto</t>
  </si>
  <si>
    <t>Riesgo</t>
  </si>
  <si>
    <t>Se cuenta en los accesos con dispensadores de alcohol al 70% o gel desinfectante base alcohol al 70%</t>
  </si>
  <si>
    <t>Si</t>
  </si>
  <si>
    <t>No</t>
  </si>
  <si>
    <t>No aplica</t>
  </si>
  <si>
    <t>Continua</t>
  </si>
  <si>
    <t>Frecuente</t>
  </si>
  <si>
    <t>Ocasional</t>
  </si>
  <si>
    <t>Esporádica</t>
  </si>
  <si>
    <t>Parcialmente (No cumple con el % de alcohol)</t>
  </si>
  <si>
    <t>Autoevaluación Retorno Seguro a Clases</t>
  </si>
  <si>
    <t>Se toma la temperatura corporal al ingreso y egreso de la empresa.</t>
  </si>
  <si>
    <t>Parcialmente (Termómetro no funciona/ sin calibrar)</t>
  </si>
  <si>
    <t>Cuenta con lineamientos para el control de acceso de estudiantes, profesores, trabajodres, proveedores, etc., en materia de higiene, sana distancia, uso obligado de cubrebocas que debe seguirse al ingreso, permanencia y salida del lugar.</t>
  </si>
  <si>
    <t xml:space="preserve">Parcialmente </t>
  </si>
  <si>
    <t>Áreas comunes</t>
  </si>
  <si>
    <t>Se cuenta con lavamanos con jabón, agua y toallas de papel desechable, o en su caso, con dispensadores de alcohol al 70% o gel desinfectante base alcohol al 70%.</t>
  </si>
  <si>
    <t xml:space="preserve">Se favorece la ventilación natural en los lugares que sea posible, en los espacios donde se encuentran concentrados dos o más alumnos, profesores, etc. </t>
  </si>
  <si>
    <t>Para cualquier duda o aclaración:</t>
  </si>
  <si>
    <t>atencioninmediata@saludnl.gob.mx</t>
  </si>
  <si>
    <t>Liga para inscripción al distintivo: salud:</t>
  </si>
  <si>
    <t>Área de oficinas o administrativas</t>
  </si>
  <si>
    <t>En los espacios donde se encuentran concentrados dos o más trabajadores, las áreas de oficinas o administrativas se encuentran delimitadas por barreas físicas protegiendo el frente y laterales de los trabajadores.</t>
  </si>
  <si>
    <t>Cuenta con señalizaciones o marcas en el piso indicando los lugares de trabajo, respetando siempre la distancia mínima entre cada puesto de trabajo, de al menos 1.5 metros.</t>
  </si>
  <si>
    <t>Los trabajadores cuentan con dispensadores de alcohol al 70% o gel desinfectante base alcohol al 70%</t>
  </si>
  <si>
    <t>Se favorece la ventilación natural en los lugares que es posible.</t>
  </si>
  <si>
    <t>Cuenta con señalizaciones o marcas en el piso indicando los lugares de los alumnos, respetando siempre la distancia mínima entre cada puesto de trabajo, de al menos 1.5 metros.</t>
  </si>
  <si>
    <t>Los alumnos y personal de enseñanza cuentan con dispensadores de alcohol al 70% o gel desinfectante base alcohol al 70%</t>
  </si>
  <si>
    <t>Sanitarios</t>
  </si>
  <si>
    <t>Los sanitarios cuentan con lavabos en condiciones adecuadas de operación (son funcionales y cuentan con agua y jabón).</t>
  </si>
  <si>
    <t>Se cuenta con dispensadores de toallas de papel desechables.</t>
  </si>
  <si>
    <t>Se favorece la ventilación natural.</t>
  </si>
  <si>
    <t>Filtro Sanitario</t>
  </si>
  <si>
    <t>Información y capacitación</t>
  </si>
  <si>
    <t xml:space="preserve">Cuenta con guía de actuación para los casos en que alguien manifieste síntomas de COVID-19, con la finalidad de protegerlo, así como al resto de las personas y su familia, que incluya: lineamientos para manejo de trabajadores o alumnos sospechosos, contactos, confirmados y su reincorporación a las instalaciones. </t>
  </si>
  <si>
    <t>Aulas</t>
  </si>
  <si>
    <t>Cuenta con señalética que indique el flujo de circulación de personas en las entradas y salidas del plantel educativo, pasillos, acceso a aulas, laboratorios, bibliotecas y otras zonas comunes.</t>
  </si>
  <si>
    <t xml:space="preserve">Resultados </t>
  </si>
  <si>
    <t>Total</t>
  </si>
  <si>
    <t>%</t>
  </si>
  <si>
    <t>Bajo</t>
  </si>
  <si>
    <t>Medio</t>
  </si>
  <si>
    <t>¡Excelente! Tu establecimiento ha reducido al mínimo el riesgo de contagio. ¡Sigue así! Juntos saldremos de esto.</t>
  </si>
  <si>
    <t>Alto</t>
  </si>
  <si>
    <t>Muy Alto</t>
  </si>
  <si>
    <t>N/A</t>
  </si>
  <si>
    <t>∑</t>
  </si>
  <si>
    <t xml:space="preserve">¡Ya casi! Últimos detalles para lograr reducir al mínimo el riesgo de contagio. ¡Si se puede! Juntos saldremos de esto. </t>
  </si>
  <si>
    <t>¡Aún falta! Pero no te desanimes, da prioridad aquellos niveles de riesgo alto y muy alto para reducir al mínimo el riesgo de contagio. Juntos saldremos de esto.</t>
  </si>
  <si>
    <t>En esta gráfica podemos observar los puntos obtenidos por nivel de riesgo:</t>
  </si>
  <si>
    <t>Nivel de riesgo</t>
  </si>
  <si>
    <t>% De riesgo bajo</t>
  </si>
  <si>
    <t xml:space="preserve">En ésta gráfica se busca que el nivel de riesgo bajo ocupe el 100% del anillo. En dado caso que no sea así, se deberán de tomar medidas para lograr que la escuela tenga el menor riesgo de contagio posible. </t>
  </si>
  <si>
    <t>INSTRUCTIVO</t>
  </si>
  <si>
    <t>Nivel de contacto</t>
  </si>
  <si>
    <r>
      <t xml:space="preserve">El siguiente documento le ayudará a conocer el nivel de riesgo actual de sus instalaciones educativas. Para lograr esto, hemos creado2 secciones: la primera es la </t>
    </r>
    <r>
      <rPr>
        <b/>
        <sz val="14"/>
        <color theme="1"/>
        <rFont val="Poppins"/>
      </rPr>
      <t>Autoevaluación</t>
    </r>
    <r>
      <rPr>
        <sz val="14"/>
        <color theme="1"/>
        <rFont val="Poppins"/>
      </rPr>
      <t xml:space="preserve"> y la segunda la de </t>
    </r>
    <r>
      <rPr>
        <b/>
        <sz val="14"/>
        <color theme="1"/>
        <rFont val="Poppins"/>
      </rPr>
      <t>Resultados.</t>
    </r>
    <r>
      <rPr>
        <sz val="14"/>
        <color theme="1"/>
        <rFont val="Poppins"/>
      </rPr>
      <t xml:space="preserve"> 
</t>
    </r>
    <r>
      <rPr>
        <b/>
        <sz val="14"/>
        <color theme="5" tint="-0.249977111117893"/>
        <rFont val="Poppins"/>
      </rPr>
      <t>Autoevaluación</t>
    </r>
    <r>
      <rPr>
        <sz val="14"/>
        <color theme="1"/>
        <rFont val="Poppins"/>
      </rPr>
      <t xml:space="preserve">
</t>
    </r>
    <r>
      <rPr>
        <b/>
        <sz val="14"/>
        <color theme="1"/>
        <rFont val="Poppins"/>
      </rPr>
      <t xml:space="preserve">1.       </t>
    </r>
    <r>
      <rPr>
        <sz val="14"/>
        <color theme="1"/>
        <rFont val="Poppins"/>
      </rPr>
      <t xml:space="preserve">	En esta ventana debemos evaluar los puntos de comprobación en base a los controles de riesgo y al nivel de contacto. Este nivel de contacto, es el contacto promedio entre personas, por ejemplo, en una clase típica de sesenta minutos, el nivel de contacto sería continuo, debido a que tanto el maestro, como los alumnos permanecerán en la misma área durante un período considerable de tiempo. Así mismo, si el área que estemos evaluando, en promedio no existe un contacto continuo, este podrá ser frecuente, ocasional o esporádico, dependiendo del tiempo y la cantidad de personas promedio en determinada área. 
</t>
    </r>
    <r>
      <rPr>
        <b/>
        <sz val="14"/>
        <color theme="1"/>
        <rFont val="Poppins"/>
      </rPr>
      <t xml:space="preserve">2.     </t>
    </r>
    <r>
      <rPr>
        <sz val="14"/>
        <color theme="1"/>
        <rFont val="Poppins"/>
      </rPr>
      <t xml:space="preserve">	De esta manera, obtendremos el riesgo de contagio que existe en determinada área. 
</t>
    </r>
    <r>
      <rPr>
        <b/>
        <sz val="14"/>
        <color theme="5" tint="-0.249977111117893"/>
        <rFont val="Poppins"/>
      </rPr>
      <t xml:space="preserve">Resultados. </t>
    </r>
    <r>
      <rPr>
        <sz val="14"/>
        <color theme="1"/>
        <rFont val="Poppins"/>
      </rPr>
      <t xml:space="preserve">
En esta ventana obtendremos el desglose de los resultados. Aquí podrá observar las áreas de oportunidad en su plantel educativo. </t>
    </r>
  </si>
  <si>
    <r>
      <t xml:space="preserve">Se tiene un programa de capacitación para el personal de las acciones a realizar para prevenir y evitar cadenas de contagio por COVID-19, puede hacerse uso del material en la liga siguiente: </t>
    </r>
    <r>
      <rPr>
        <u/>
        <sz val="8"/>
        <color theme="4" tint="-0.499984740745262"/>
        <rFont val="Poppins"/>
      </rPr>
      <t>https://saludnl.gob.mx/regulacion-sanitaria/cursos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</si>
</sst>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Montserrat"/>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u/>
      <sz val="11"/>
      <color theme="10"/>
      <name val="Calibri"/>
      <family val="2"/>
      <scheme val="minor"/>
    </font>
    <font>
      <sz val="14"/>
      <color theme="1"/>
      <name val="Poppins"/>
    </font>
    <font>
      <b/>
      <sz val="14"/>
      <color theme="1"/>
      <name val="Poppins"/>
    </font>
    <font>
      <b/>
      <sz val="14"/>
      <color theme="5" tint="-0.249977111117893"/>
      <name val="Poppins"/>
    </font>
    <font>
      <b/>
      <sz val="22"/>
      <color theme="1"/>
      <name val="Poppins"/>
    </font>
    <font>
      <sz val="11"/>
      <color theme="1"/>
      <name val="Poppins"/>
    </font>
    <font>
      <b/>
      <sz val="11"/>
      <color theme="1"/>
      <name val="Poppins"/>
    </font>
    <font>
      <u/>
      <sz val="11"/>
      <color theme="10"/>
      <name val="Poppins"/>
    </font>
    <font>
      <u/>
      <sz val="11"/>
      <color theme="4" tint="-0.499984740745262"/>
      <name val="Poppins"/>
    </font>
    <font>
      <sz val="10"/>
      <color rgb="FF000000"/>
      <name val="Poppins"/>
    </font>
    <font>
      <b/>
      <sz val="20"/>
      <color theme="1"/>
      <name val="Poppins"/>
    </font>
    <font>
      <b/>
      <sz val="9"/>
      <color theme="1"/>
      <name val="Poppins"/>
    </font>
    <font>
      <sz val="8"/>
      <color rgb="FF000000"/>
      <name val="Poppins"/>
    </font>
    <font>
      <sz val="8"/>
      <color theme="1"/>
      <name val="Poppins"/>
    </font>
    <font>
      <u/>
      <sz val="8"/>
      <color theme="4" tint="-0.499984740745262"/>
      <name val="Poppins"/>
    </font>
    <font>
      <b/>
      <sz val="8"/>
      <color theme="0"/>
      <name val="Poppins"/>
    </font>
    <font>
      <b/>
      <sz val="8"/>
      <color rgb="FFFFFFFF"/>
      <name val="Poppins"/>
    </font>
    <font>
      <b/>
      <sz val="8"/>
      <color rgb="FF000000"/>
      <name val="Poppins"/>
    </font>
    <font>
      <sz val="16"/>
      <color theme="4" tint="-0.499984740745262"/>
      <name val="Poppins"/>
    </font>
    <font>
      <b/>
      <sz val="48"/>
      <color theme="0"/>
      <name val="Poppins"/>
    </font>
    <font>
      <sz val="16"/>
      <color theme="0" tint="-0.14999847407452621"/>
      <name val="Poppins"/>
    </font>
    <font>
      <sz val="16"/>
      <name val="Poppins"/>
    </font>
    <font>
      <b/>
      <sz val="16"/>
      <color theme="0"/>
      <name val="Poppins"/>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FF"/>
        <bgColor indexed="64"/>
      </patternFill>
    </fill>
    <fill>
      <patternFill patternType="solid">
        <fgColor theme="0" tint="-0.34998626667073579"/>
        <bgColor indexed="64"/>
      </patternFill>
    </fill>
    <fill>
      <patternFill patternType="solid">
        <fgColor theme="7"/>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CC3300"/>
        <bgColor indexed="64"/>
      </patternFill>
    </fill>
    <fill>
      <patternFill patternType="solid">
        <fgColor theme="8" tint="0.39997558519241921"/>
        <bgColor indexed="64"/>
      </patternFill>
    </fill>
    <fill>
      <patternFill patternType="solid">
        <fgColor theme="0"/>
        <bgColor indexed="64"/>
      </patternFill>
    </fill>
    <fill>
      <patternFill patternType="solid">
        <fgColor rgb="FF1CA3DB"/>
        <bgColor indexed="64"/>
      </patternFill>
    </fill>
    <fill>
      <patternFill patternType="solid">
        <fgColor rgb="FFCF5F64"/>
        <bgColor indexed="64"/>
      </patternFill>
    </fill>
    <fill>
      <patternFill patternType="solid">
        <fgColor rgb="FF7D86D6"/>
        <bgColor indexed="64"/>
      </patternFill>
    </fill>
    <fill>
      <patternFill patternType="solid">
        <fgColor theme="2" tint="-0.49998474074526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66CC33"/>
      </left>
      <right style="thin">
        <color rgb="FF66CC33"/>
      </right>
      <top style="thin">
        <color rgb="FF66CC33"/>
      </top>
      <bottom style="thin">
        <color rgb="FF66CC33"/>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theme="7" tint="-0.499984740745262"/>
      </left>
      <right/>
      <top style="medium">
        <color theme="7" tint="-0.499984740745262"/>
      </top>
      <bottom style="medium">
        <color theme="7"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s>
  <cellStyleXfs count="7">
    <xf numFmtId="0" fontId="0" fillId="0" borderId="0"/>
    <xf numFmtId="9" fontId="2" fillId="0" borderId="0" applyFon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12" applyNumberFormat="0" applyAlignment="0" applyProtection="0"/>
    <xf numFmtId="0" fontId="7" fillId="0" borderId="0" applyNumberFormat="0" applyFill="0" applyBorder="0" applyAlignment="0" applyProtection="0"/>
  </cellStyleXfs>
  <cellXfs count="165">
    <xf numFmtId="0" fontId="0" fillId="0" borderId="0" xfId="0"/>
    <xf numFmtId="0" fontId="1" fillId="0" borderId="0" xfId="0" applyFont="1"/>
    <xf numFmtId="0" fontId="1" fillId="0" borderId="5" xfId="0" applyFont="1" applyBorder="1"/>
    <xf numFmtId="0" fontId="1" fillId="0" borderId="7" xfId="0" applyFont="1" applyBorder="1"/>
    <xf numFmtId="0" fontId="1" fillId="0" borderId="9" xfId="0" applyFont="1" applyBorder="1"/>
    <xf numFmtId="0" fontId="1" fillId="0" borderId="11" xfId="0" applyFont="1" applyBorder="1"/>
    <xf numFmtId="0" fontId="1" fillId="0" borderId="0" xfId="0" applyFont="1" applyAlignment="1">
      <alignment horizontal="center"/>
    </xf>
    <xf numFmtId="0" fontId="8" fillId="0" borderId="21"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3" fillId="7" borderId="4" xfId="0" applyFont="1" applyFill="1" applyBorder="1" applyAlignment="1">
      <alignment horizontal="right" vertical="center" wrapText="1"/>
    </xf>
    <xf numFmtId="0" fontId="12" fillId="7" borderId="5" xfId="0" applyFont="1" applyFill="1" applyBorder="1" applyAlignment="1" applyProtection="1">
      <alignment horizontal="left" vertical="center"/>
      <protection locked="0"/>
    </xf>
    <xf numFmtId="0" fontId="12" fillId="7" borderId="8" xfId="0" applyFont="1" applyFill="1" applyBorder="1" applyAlignment="1" applyProtection="1">
      <alignment horizontal="left" vertical="center"/>
      <protection locked="0"/>
    </xf>
    <xf numFmtId="0" fontId="13" fillId="0" borderId="6" xfId="0" applyFont="1" applyBorder="1" applyAlignment="1">
      <alignment horizontal="right" vertical="center" wrapText="1"/>
    </xf>
    <xf numFmtId="0" fontId="12" fillId="0" borderId="0" xfId="0" applyFont="1" applyBorder="1" applyAlignment="1" applyProtection="1">
      <alignment horizontal="left" vertical="center"/>
      <protection locked="0"/>
    </xf>
    <xf numFmtId="0" fontId="12" fillId="0" borderId="0"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3" fillId="7" borderId="6" xfId="0" applyFont="1" applyFill="1" applyBorder="1" applyAlignment="1">
      <alignment horizontal="right" vertical="center" wrapText="1"/>
    </xf>
    <xf numFmtId="0" fontId="12" fillId="7" borderId="0" xfId="0" applyFont="1" applyFill="1" applyBorder="1" applyAlignment="1" applyProtection="1">
      <alignment horizontal="left" vertical="center"/>
      <protection locked="0"/>
    </xf>
    <xf numFmtId="0" fontId="12" fillId="7" borderId="9" xfId="0" applyFont="1" applyFill="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4" fillId="7" borderId="0" xfId="6" applyFont="1" applyFill="1" applyBorder="1" applyAlignment="1">
      <alignment horizontal="left" vertical="center"/>
    </xf>
    <xf numFmtId="0" fontId="12" fillId="7" borderId="0" xfId="0" applyFont="1" applyFill="1" applyBorder="1" applyAlignment="1">
      <alignment horizontal="left" vertical="center"/>
    </xf>
    <xf numFmtId="0" fontId="12" fillId="7" borderId="9" xfId="0" applyFont="1" applyFill="1" applyBorder="1" applyAlignment="1">
      <alignment horizontal="left" vertical="center"/>
    </xf>
    <xf numFmtId="0" fontId="14" fillId="0" borderId="0" xfId="6" applyFont="1" applyBorder="1" applyAlignment="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5" fillId="7" borderId="7" xfId="0" applyFont="1" applyFill="1" applyBorder="1" applyAlignment="1">
      <alignment horizontal="left" vertical="center"/>
    </xf>
    <xf numFmtId="0" fontId="12" fillId="7" borderId="7" xfId="0" applyFont="1" applyFill="1" applyBorder="1"/>
    <xf numFmtId="0" fontId="12" fillId="7" borderId="11" xfId="0" applyFont="1" applyFill="1" applyBorder="1"/>
    <xf numFmtId="0" fontId="12" fillId="0" borderId="0" xfId="0" applyFont="1"/>
    <xf numFmtId="0" fontId="12" fillId="0" borderId="6" xfId="0" applyFont="1" applyBorder="1"/>
    <xf numFmtId="0" fontId="16" fillId="6" borderId="13" xfId="0" applyFont="1" applyFill="1" applyBorder="1" applyAlignment="1">
      <alignment vertical="center" wrapText="1"/>
    </xf>
    <xf numFmtId="0" fontId="12" fillId="0" borderId="0" xfId="0" applyFont="1" applyAlignment="1">
      <alignment horizontal="left" vertical="center"/>
    </xf>
    <xf numFmtId="0" fontId="16" fillId="0" borderId="13" xfId="0" applyFont="1" applyBorder="1" applyAlignment="1">
      <alignment vertical="center" wrapText="1"/>
    </xf>
    <xf numFmtId="0" fontId="12" fillId="0" borderId="10" xfId="0" applyFont="1" applyBorder="1"/>
    <xf numFmtId="0" fontId="12" fillId="0" borderId="7" xfId="0" applyFont="1" applyBorder="1"/>
    <xf numFmtId="0" fontId="17" fillId="0" borderId="4" xfId="0" applyFont="1" applyBorder="1" applyAlignment="1">
      <alignment horizontal="center" vertical="top"/>
    </xf>
    <xf numFmtId="0" fontId="17" fillId="0" borderId="5" xfId="0" applyFont="1" applyBorder="1" applyAlignment="1">
      <alignment horizontal="center" vertical="top"/>
    </xf>
    <xf numFmtId="0" fontId="17" fillId="0" borderId="8" xfId="0" applyFont="1" applyBorder="1" applyAlignment="1">
      <alignment horizontal="center" vertical="top"/>
    </xf>
    <xf numFmtId="0" fontId="18" fillId="7" borderId="10" xfId="0" applyFont="1" applyFill="1" applyBorder="1" applyAlignment="1">
      <alignment horizontal="left" vertical="center" wrapText="1"/>
    </xf>
    <xf numFmtId="0" fontId="19" fillId="0" borderId="16" xfId="0" applyFont="1" applyBorder="1" applyAlignment="1">
      <alignment horizontal="left" vertical="center" wrapText="1"/>
    </xf>
    <xf numFmtId="0" fontId="20" fillId="0" borderId="5" xfId="0" applyFont="1" applyBorder="1" applyAlignment="1">
      <alignment horizontal="left" vertical="center"/>
    </xf>
    <xf numFmtId="0" fontId="19" fillId="0" borderId="5" xfId="0" applyFont="1" applyBorder="1" applyAlignment="1">
      <alignment horizontal="center" vertical="center" wrapText="1"/>
    </xf>
    <xf numFmtId="0" fontId="20"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0" xfId="0" applyFont="1" applyBorder="1" applyAlignment="1">
      <alignment horizontal="left" vertical="center"/>
    </xf>
    <xf numFmtId="0" fontId="19" fillId="0" borderId="15" xfId="0" applyFont="1" applyBorder="1" applyAlignment="1">
      <alignment horizontal="left" vertical="center" wrapText="1"/>
    </xf>
    <xf numFmtId="0" fontId="20" fillId="0" borderId="7" xfId="0" applyFont="1" applyBorder="1" applyAlignment="1">
      <alignment horizontal="left" vertical="center"/>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0" xfId="0" applyFont="1"/>
    <xf numFmtId="0" fontId="20" fillId="0" borderId="0" xfId="0" applyFont="1" applyAlignment="1">
      <alignment horizontal="center"/>
    </xf>
    <xf numFmtId="0" fontId="20" fillId="0" borderId="0" xfId="0" applyFont="1" applyProtection="1">
      <protection locked="0"/>
    </xf>
    <xf numFmtId="0" fontId="20" fillId="0" borderId="6"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0" xfId="0" applyFont="1" applyAlignment="1" applyProtection="1">
      <alignment horizontal="center"/>
      <protection locked="0"/>
    </xf>
    <xf numFmtId="0" fontId="24" fillId="0" borderId="16" xfId="0" applyFont="1" applyBorder="1" applyAlignment="1">
      <alignment horizontal="center" vertical="center" wrapText="1"/>
    </xf>
    <xf numFmtId="0" fontId="20" fillId="0" borderId="4" xfId="0" applyFont="1" applyBorder="1"/>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6" xfId="0" applyFont="1" applyBorder="1"/>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15" xfId="0" applyFont="1" applyBorder="1" applyAlignment="1">
      <alignment horizontal="center" vertical="center" wrapText="1"/>
    </xf>
    <xf numFmtId="0" fontId="20" fillId="0" borderId="10" xfId="0" applyFont="1" applyBorder="1"/>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0" xfId="0" applyFont="1" applyAlignment="1" applyProtection="1">
      <alignment vertical="center"/>
      <protection locked="0"/>
    </xf>
    <xf numFmtId="0" fontId="22" fillId="16" borderId="1" xfId="0" applyFont="1" applyFill="1" applyBorder="1" applyAlignment="1">
      <alignment horizontal="center" vertical="center"/>
    </xf>
    <xf numFmtId="0" fontId="22" fillId="16" borderId="2" xfId="0" applyFont="1" applyFill="1" applyBorder="1" applyAlignment="1">
      <alignment horizontal="center" vertical="center"/>
    </xf>
    <xf numFmtId="0" fontId="12" fillId="16" borderId="1" xfId="0" applyFont="1" applyFill="1" applyBorder="1" applyAlignment="1">
      <alignment horizontal="center"/>
    </xf>
    <xf numFmtId="0" fontId="12" fillId="16" borderId="2" xfId="0" applyFont="1" applyFill="1" applyBorder="1" applyAlignment="1">
      <alignment horizontal="center"/>
    </xf>
    <xf numFmtId="0" fontId="12" fillId="16" borderId="3" xfId="0" applyFont="1" applyFill="1" applyBorder="1" applyAlignment="1">
      <alignment horizontal="center"/>
    </xf>
    <xf numFmtId="0" fontId="1" fillId="16" borderId="18" xfId="0" applyFont="1" applyFill="1" applyBorder="1" applyAlignment="1">
      <alignment horizontal="center"/>
    </xf>
    <xf numFmtId="0" fontId="1" fillId="16" borderId="19" xfId="0" applyFont="1" applyFill="1" applyBorder="1" applyAlignment="1">
      <alignment horizontal="center"/>
    </xf>
    <xf numFmtId="0" fontId="1" fillId="16" borderId="20" xfId="0" applyFont="1" applyFill="1" applyBorder="1" applyAlignment="1">
      <alignment horizontal="center"/>
    </xf>
    <xf numFmtId="0" fontId="25" fillId="15" borderId="21" xfId="0" applyFont="1" applyFill="1" applyBorder="1"/>
    <xf numFmtId="0" fontId="25" fillId="15" borderId="22" xfId="0" applyFont="1" applyFill="1" applyBorder="1"/>
    <xf numFmtId="0" fontId="26" fillId="16" borderId="22" xfId="0" applyFont="1" applyFill="1" applyBorder="1" applyAlignment="1">
      <alignment horizontal="center" vertical="center"/>
    </xf>
    <xf numFmtId="0" fontId="25" fillId="9" borderId="22" xfId="0" applyFont="1" applyFill="1" applyBorder="1"/>
    <xf numFmtId="0" fontId="25" fillId="9" borderId="23" xfId="0" applyFont="1" applyFill="1" applyBorder="1"/>
    <xf numFmtId="0" fontId="25" fillId="0" borderId="0" xfId="0" applyFont="1"/>
    <xf numFmtId="0" fontId="25" fillId="15" borderId="26" xfId="0" applyFont="1" applyFill="1" applyBorder="1"/>
    <xf numFmtId="0" fontId="25" fillId="15" borderId="27" xfId="0" applyFont="1" applyFill="1" applyBorder="1"/>
    <xf numFmtId="0" fontId="26" fillId="16" borderId="27" xfId="0" applyFont="1" applyFill="1" applyBorder="1" applyAlignment="1">
      <alignment horizontal="center" vertical="center"/>
    </xf>
    <xf numFmtId="0" fontId="25" fillId="9" borderId="27" xfId="0" applyFont="1" applyFill="1" applyBorder="1"/>
    <xf numFmtId="0" fontId="25" fillId="9" borderId="28" xfId="0" applyFont="1" applyFill="1" applyBorder="1"/>
    <xf numFmtId="0" fontId="25" fillId="9" borderId="6" xfId="0" applyFont="1" applyFill="1" applyBorder="1"/>
    <xf numFmtId="0" fontId="27" fillId="9" borderId="0" xfId="0" applyFont="1" applyFill="1" applyBorder="1" applyAlignment="1">
      <alignment horizontal="center" vertical="center"/>
    </xf>
    <xf numFmtId="0" fontId="27" fillId="9" borderId="0" xfId="0" applyFont="1" applyFill="1" applyBorder="1"/>
    <xf numFmtId="0" fontId="27" fillId="10" borderId="0" xfId="0" applyFont="1" applyFill="1" applyBorder="1"/>
    <xf numFmtId="0" fontId="25" fillId="9" borderId="9" xfId="0" applyFont="1" applyFill="1" applyBorder="1"/>
    <xf numFmtId="0" fontId="27" fillId="9" borderId="0" xfId="0" applyFont="1" applyFill="1" applyAlignment="1">
      <alignment horizontal="left" vertical="center"/>
    </xf>
    <xf numFmtId="0" fontId="27" fillId="9" borderId="0" xfId="0" applyFont="1" applyFill="1" applyAlignment="1">
      <alignment horizontal="center" vertical="center"/>
    </xf>
    <xf numFmtId="9" fontId="27" fillId="9" borderId="0" xfId="1" applyFont="1" applyFill="1" applyBorder="1"/>
    <xf numFmtId="0" fontId="27" fillId="9" borderId="0" xfId="0" applyFont="1" applyFill="1"/>
    <xf numFmtId="9" fontId="27" fillId="9" borderId="0" xfId="1" applyFont="1" applyFill="1" applyBorder="1" applyAlignment="1">
      <alignment horizontal="center" vertical="center"/>
    </xf>
    <xf numFmtId="0" fontId="27" fillId="10" borderId="0" xfId="0" applyFont="1" applyFill="1"/>
    <xf numFmtId="0" fontId="27" fillId="9" borderId="0" xfId="0" applyFont="1" applyFill="1" applyAlignment="1">
      <alignment horizontal="center"/>
    </xf>
    <xf numFmtId="0" fontId="27" fillId="9" borderId="0" xfId="0" applyFont="1" applyFill="1" applyAlignment="1">
      <alignment horizontal="left" vertical="center" wrapText="1"/>
    </xf>
    <xf numFmtId="9" fontId="27" fillId="9" borderId="0" xfId="0" applyNumberFormat="1" applyFont="1" applyFill="1" applyAlignment="1">
      <alignment horizontal="center" vertical="center"/>
    </xf>
    <xf numFmtId="0" fontId="27" fillId="9" borderId="0" xfId="0" applyFont="1" applyFill="1" applyAlignment="1">
      <alignment horizontal="center" vertical="center"/>
    </xf>
    <xf numFmtId="0" fontId="27" fillId="9" borderId="0" xfId="0" applyFont="1" applyFill="1" applyAlignment="1">
      <alignment horizontal="left"/>
    </xf>
    <xf numFmtId="0" fontId="27" fillId="9" borderId="0" xfId="0" applyFont="1" applyFill="1" applyAlignment="1">
      <alignment horizontal="left" vertical="top" wrapText="1"/>
    </xf>
    <xf numFmtId="0" fontId="25" fillId="9" borderId="0" xfId="0" applyFont="1" applyFill="1"/>
    <xf numFmtId="0" fontId="25" fillId="10" borderId="0" xfId="0" applyFont="1" applyFill="1"/>
    <xf numFmtId="0" fontId="28" fillId="9" borderId="6" xfId="0" applyFont="1" applyFill="1" applyBorder="1" applyAlignment="1">
      <alignment horizontal="left" vertical="center"/>
    </xf>
    <xf numFmtId="0" fontId="28" fillId="9" borderId="0" xfId="0" applyFont="1" applyFill="1" applyAlignment="1">
      <alignment horizontal="left" vertical="center"/>
    </xf>
    <xf numFmtId="0" fontId="28" fillId="9" borderId="0" xfId="0" applyFont="1" applyFill="1"/>
    <xf numFmtId="0" fontId="28" fillId="10" borderId="0" xfId="0" applyFont="1" applyFill="1"/>
    <xf numFmtId="0" fontId="28" fillId="9" borderId="0" xfId="0" applyFont="1" applyFill="1" applyAlignment="1">
      <alignment horizontal="left" vertical="top" wrapText="1"/>
    </xf>
    <xf numFmtId="0" fontId="28" fillId="9" borderId="6" xfId="0" applyFont="1" applyFill="1" applyBorder="1"/>
    <xf numFmtId="0" fontId="29" fillId="16" borderId="17" xfId="0" applyFont="1" applyFill="1" applyBorder="1" applyAlignment="1">
      <alignment horizontal="center" vertical="center" wrapText="1"/>
    </xf>
    <xf numFmtId="0" fontId="29" fillId="16" borderId="17" xfId="0" applyFont="1" applyFill="1" applyBorder="1" applyAlignment="1">
      <alignment horizontal="center" vertical="center"/>
    </xf>
    <xf numFmtId="0" fontId="28" fillId="11" borderId="17" xfId="2" applyFont="1" applyFill="1" applyBorder="1" applyAlignment="1">
      <alignment horizontal="left" vertical="center"/>
    </xf>
    <xf numFmtId="0" fontId="28" fillId="9" borderId="17" xfId="0" applyFont="1" applyFill="1" applyBorder="1" applyAlignment="1">
      <alignment horizontal="center"/>
    </xf>
    <xf numFmtId="0" fontId="28" fillId="12" borderId="17" xfId="4" applyFont="1" applyFill="1" applyBorder="1" applyAlignment="1">
      <alignment horizontal="left" vertical="center"/>
    </xf>
    <xf numFmtId="0" fontId="28" fillId="9" borderId="0" xfId="0" applyFont="1" applyFill="1" applyAlignment="1">
      <alignment vertical="top" wrapText="1"/>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9" fontId="28" fillId="9" borderId="3" xfId="0" applyNumberFormat="1" applyFont="1" applyFill="1" applyBorder="1" applyAlignment="1">
      <alignment horizontal="center" vertical="center" wrapText="1"/>
    </xf>
    <xf numFmtId="0" fontId="28" fillId="8" borderId="17" xfId="5" applyFont="1" applyFill="1" applyBorder="1" applyAlignment="1">
      <alignment horizontal="left" vertical="center"/>
    </xf>
    <xf numFmtId="9" fontId="27" fillId="9" borderId="0" xfId="0" applyNumberFormat="1" applyFont="1" applyFill="1"/>
    <xf numFmtId="9" fontId="28" fillId="9" borderId="0" xfId="0" applyNumberFormat="1" applyFont="1" applyFill="1" applyAlignment="1">
      <alignment vertical="top" wrapText="1"/>
    </xf>
    <xf numFmtId="0" fontId="28" fillId="13" borderId="17" xfId="3" applyFont="1" applyFill="1" applyBorder="1" applyAlignment="1">
      <alignment horizontal="left" vertical="center"/>
    </xf>
    <xf numFmtId="0" fontId="28" fillId="14" borderId="17" xfId="0" applyFont="1" applyFill="1" applyBorder="1" applyAlignment="1">
      <alignment horizontal="left" vertical="center"/>
    </xf>
    <xf numFmtId="0" fontId="25" fillId="0" borderId="9" xfId="0" applyFont="1" applyBorder="1"/>
    <xf numFmtId="0" fontId="28" fillId="0" borderId="6" xfId="0" applyFont="1" applyBorder="1"/>
    <xf numFmtId="0" fontId="28" fillId="0" borderId="0" xfId="0" applyFont="1"/>
    <xf numFmtId="0" fontId="25" fillId="0" borderId="6" xfId="0" applyFont="1" applyBorder="1"/>
    <xf numFmtId="0" fontId="23" fillId="17" borderId="4" xfId="0" applyFont="1" applyFill="1" applyBorder="1" applyAlignment="1">
      <alignment horizontal="center" vertical="center" wrapText="1"/>
    </xf>
    <xf numFmtId="0" fontId="23" fillId="17" borderId="8" xfId="0" applyFont="1" applyFill="1" applyBorder="1" applyAlignment="1">
      <alignment horizontal="center" vertical="center" wrapText="1"/>
    </xf>
    <xf numFmtId="0" fontId="23" fillId="17" borderId="10" xfId="0" applyFont="1" applyFill="1" applyBorder="1" applyAlignment="1">
      <alignment horizontal="center" vertical="center" wrapText="1"/>
    </xf>
    <xf numFmtId="0" fontId="23" fillId="17" borderId="11" xfId="0" applyFont="1" applyFill="1" applyBorder="1" applyAlignment="1">
      <alignment horizontal="center" vertical="center" wrapText="1"/>
    </xf>
    <xf numFmtId="0" fontId="23" fillId="18" borderId="14" xfId="0" applyFont="1" applyFill="1" applyBorder="1" applyAlignment="1">
      <alignment horizontal="center" vertical="center" wrapText="1"/>
    </xf>
    <xf numFmtId="0" fontId="23" fillId="18" borderId="4" xfId="0" applyFont="1" applyFill="1" applyBorder="1" applyAlignment="1">
      <alignment horizontal="center" vertical="center" wrapText="1"/>
    </xf>
    <xf numFmtId="0" fontId="23" fillId="18" borderId="8" xfId="0" applyFont="1" applyFill="1" applyBorder="1" applyAlignment="1">
      <alignment horizontal="center" vertical="center" wrapText="1"/>
    </xf>
    <xf numFmtId="0" fontId="23" fillId="18" borderId="15" xfId="0" applyFont="1" applyFill="1" applyBorder="1" applyAlignment="1">
      <alignment horizontal="center" vertical="center" wrapText="1"/>
    </xf>
    <xf numFmtId="0" fontId="23" fillId="18" borderId="10" xfId="0" applyFont="1" applyFill="1" applyBorder="1" applyAlignment="1">
      <alignment horizontal="center" vertical="center" wrapText="1"/>
    </xf>
    <xf numFmtId="0" fontId="23" fillId="18" borderId="11" xfId="0" applyFont="1" applyFill="1" applyBorder="1" applyAlignment="1">
      <alignment horizontal="center" vertical="center" wrapText="1"/>
    </xf>
    <xf numFmtId="0" fontId="22" fillId="19" borderId="1" xfId="0" applyFont="1" applyFill="1" applyBorder="1" applyAlignment="1">
      <alignment horizontal="center" vertical="top"/>
    </xf>
    <xf numFmtId="0" fontId="22" fillId="19" borderId="2" xfId="0" applyFont="1" applyFill="1" applyBorder="1" applyAlignment="1">
      <alignment horizontal="center" vertical="top"/>
    </xf>
    <xf numFmtId="0" fontId="22" fillId="19" borderId="3" xfId="0" applyFont="1" applyFill="1" applyBorder="1" applyAlignment="1">
      <alignment horizontal="center" vertical="top"/>
    </xf>
    <xf numFmtId="0" fontId="22" fillId="19" borderId="1" xfId="0" applyFont="1" applyFill="1" applyBorder="1" applyAlignment="1">
      <alignment horizontal="center" vertical="center"/>
    </xf>
    <xf numFmtId="0" fontId="22" fillId="19" borderId="2" xfId="0" applyFont="1" applyFill="1" applyBorder="1" applyAlignment="1">
      <alignment horizontal="center" vertical="center"/>
    </xf>
    <xf numFmtId="0" fontId="22" fillId="19" borderId="3" xfId="0" applyFont="1" applyFill="1" applyBorder="1" applyAlignment="1">
      <alignment horizontal="center" vertical="center"/>
    </xf>
    <xf numFmtId="0" fontId="22" fillId="19" borderId="1" xfId="0" applyFont="1" applyFill="1" applyBorder="1" applyAlignment="1">
      <alignment horizontal="center" wrapText="1"/>
    </xf>
    <xf numFmtId="0" fontId="22" fillId="19" borderId="2" xfId="0" applyFont="1" applyFill="1" applyBorder="1" applyAlignment="1">
      <alignment horizontal="center" wrapText="1"/>
    </xf>
    <xf numFmtId="0" fontId="22" fillId="19" borderId="3" xfId="0" applyFont="1" applyFill="1" applyBorder="1" applyAlignment="1">
      <alignment horizontal="center" wrapText="1"/>
    </xf>
    <xf numFmtId="0" fontId="22" fillId="19" borderId="1" xfId="0" applyFont="1" applyFill="1" applyBorder="1" applyAlignment="1">
      <alignment horizontal="center" vertical="center" wrapText="1"/>
    </xf>
    <xf numFmtId="0" fontId="22" fillId="19" borderId="2" xfId="0" applyFont="1" applyFill="1" applyBorder="1" applyAlignment="1">
      <alignment horizontal="center" vertical="center" wrapText="1"/>
    </xf>
    <xf numFmtId="0" fontId="22" fillId="19" borderId="3" xfId="0" applyFont="1" applyFill="1" applyBorder="1" applyAlignment="1">
      <alignment horizontal="center" vertical="center" wrapText="1"/>
    </xf>
  </cellXfs>
  <cellStyles count="7">
    <cellStyle name="Bueno" xfId="2" builtinId="26"/>
    <cellStyle name="Entrada" xfId="5" builtinId="20"/>
    <cellStyle name="Hipervínculo" xfId="6" builtinId="8"/>
    <cellStyle name="Incorrecto" xfId="3" builtinId="27"/>
    <cellStyle name="Neutral" xfId="4" builtinId="28"/>
    <cellStyle name="Normal" xfId="0" builtinId="0"/>
    <cellStyle name="Porcentaje" xfId="1" builtinId="5"/>
  </cellStyles>
  <dxfs count="10">
    <dxf>
      <fill>
        <patternFill>
          <bgColor rgb="FF22CD7E"/>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0"/>
      </font>
      <fill>
        <patternFill>
          <bgColor rgb="FFCF5F64"/>
        </patternFill>
      </fill>
      <border>
        <left style="thin">
          <color auto="1"/>
        </left>
        <right style="thin">
          <color auto="1"/>
        </right>
        <top style="thin">
          <color auto="1"/>
        </top>
        <bottom style="thin">
          <color auto="1"/>
        </bottom>
        <vertical/>
        <horizontal/>
      </border>
    </dxf>
    <dxf>
      <fill>
        <patternFill>
          <bgColor theme="7" tint="0.3999450666829432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s>
  <tableStyles count="0" defaultTableStyle="TableStyleMedium2" defaultPivotStyle="PivotStyleLight16"/>
  <colors>
    <mruColors>
      <color rgb="FF22CD7E"/>
      <color rgb="FFCF5F64"/>
      <color rgb="FF00C3B4"/>
      <color rgb="FF7D86D6"/>
      <color rgb="FFB08B56"/>
      <color rgb="FF1CA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63122"/>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1-BFDB-494A-9C72-67BB30E17873}"/>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BFDB-494A-9C72-67BB30E17873}"/>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5-BFDB-494A-9C72-67BB30E17873}"/>
              </c:ext>
            </c:extLst>
          </c:dPt>
          <c:dPt>
            <c:idx val="3"/>
            <c:invertIfNegative val="0"/>
            <c:bubble3D val="0"/>
            <c:spPr>
              <a:solidFill>
                <a:srgbClr val="CC3300"/>
              </a:solidFill>
              <a:ln>
                <a:noFill/>
              </a:ln>
              <a:effectLst/>
            </c:spPr>
            <c:extLst>
              <c:ext xmlns:c16="http://schemas.microsoft.com/office/drawing/2014/chart" uri="{C3380CC4-5D6E-409C-BE32-E72D297353CC}">
                <c16:uniqueId val="{00000007-BFDB-494A-9C72-67BB30E17873}"/>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BFDB-494A-9C72-67BB30E17873}"/>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[1]Resultados!$B$4:$B$8</c:f>
              <c:strCache>
                <c:ptCount val="5"/>
                <c:pt idx="0">
                  <c:v>Bajo</c:v>
                </c:pt>
                <c:pt idx="1">
                  <c:v>Medio</c:v>
                </c:pt>
                <c:pt idx="2">
                  <c:v>Alto</c:v>
                </c:pt>
                <c:pt idx="3">
                  <c:v>Muy Alto</c:v>
                </c:pt>
                <c:pt idx="4">
                  <c:v>N/A</c:v>
                </c:pt>
              </c:strCache>
            </c:strRef>
          </c:cat>
          <c:val>
            <c:numRef>
              <c:f>Resultados!$C$4:$C$8</c:f>
              <c:numCache>
                <c:formatCode>General</c:formatCode>
                <c:ptCount val="5"/>
                <c:pt idx="0">
                  <c:v>18</c:v>
                </c:pt>
                <c:pt idx="1">
                  <c:v>0</c:v>
                </c:pt>
                <c:pt idx="2">
                  <c:v>0</c:v>
                </c:pt>
                <c:pt idx="3">
                  <c:v>0</c:v>
                </c:pt>
                <c:pt idx="4">
                  <c:v>0</c:v>
                </c:pt>
              </c:numCache>
            </c:numRef>
          </c:val>
          <c:extLst>
            <c:ext xmlns:c16="http://schemas.microsoft.com/office/drawing/2014/chart" uri="{C3380CC4-5D6E-409C-BE32-E72D297353CC}">
              <c16:uniqueId val="{0000000A-BFDB-494A-9C72-67BB30E17873}"/>
            </c:ext>
          </c:extLst>
        </c:ser>
        <c:dLbls>
          <c:showLegendKey val="0"/>
          <c:showVal val="0"/>
          <c:showCatName val="0"/>
          <c:showSerName val="0"/>
          <c:showPercent val="0"/>
          <c:showBubbleSize val="0"/>
        </c:dLbls>
        <c:gapWidth val="219"/>
        <c:overlap val="-27"/>
        <c:axId val="94605696"/>
        <c:axId val="94607232"/>
      </c:barChart>
      <c:catAx>
        <c:axId val="9460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4607232"/>
        <c:crosses val="autoZero"/>
        <c:auto val="1"/>
        <c:lblAlgn val="ctr"/>
        <c:lblOffset val="100"/>
        <c:noMultiLvlLbl val="0"/>
      </c:catAx>
      <c:valAx>
        <c:axId val="94607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4605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50000"/>
        <a:alpha val="34000"/>
      </a:schemeClr>
    </a:solidFill>
    <a:ln w="9525" cap="flat" cmpd="sng" algn="ctr">
      <a:noFill/>
      <a:round/>
    </a:ln>
    <a:effectLst/>
  </c:spPr>
  <c:txPr>
    <a:bodyPr/>
    <a:lstStyle/>
    <a:p>
      <a:pPr>
        <a:defRPr sz="1600">
          <a:latin typeface="Montserrat" panose="00000500000000000000" pitchFamily="2" charset="0"/>
        </a:defRPr>
      </a:pPr>
      <a:endParaRPr lang="es-MX"/>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tx>
            <c:v>RIESGO</c:v>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90F-49E6-8A88-C7727444B634}"/>
              </c:ext>
            </c:extLst>
          </c:dPt>
          <c:dPt>
            <c:idx val="1"/>
            <c:bubble3D val="0"/>
            <c:spPr>
              <a:solidFill>
                <a:srgbClr val="CC3300"/>
              </a:solidFill>
              <a:ln w="19050">
                <a:solidFill>
                  <a:schemeClr val="lt1"/>
                </a:solidFill>
              </a:ln>
              <a:effectLst/>
            </c:spPr>
            <c:extLst>
              <c:ext xmlns:c16="http://schemas.microsoft.com/office/drawing/2014/chart" uri="{C3380CC4-5D6E-409C-BE32-E72D297353CC}">
                <c16:uniqueId val="{00000003-E90F-49E6-8A88-C7727444B634}"/>
              </c:ext>
            </c:extLst>
          </c:dPt>
          <c:dLbls>
            <c:spPr>
              <a:noFill/>
              <a:ln>
                <a:noFill/>
              </a:ln>
              <a:effectLst/>
            </c:spPr>
            <c:txPr>
              <a:bodyPr wrap="square" lIns="38100" tIns="19050" rIns="38100" bIns="19050" anchor="ctr">
                <a:spAutoFit/>
              </a:bodyPr>
              <a:lstStyle/>
              <a:p>
                <a:pPr>
                  <a:defRPr sz="1600" b="1">
                    <a:solidFill>
                      <a:schemeClr val="bg1"/>
                    </a:solidFill>
                  </a:defRPr>
                </a:pPr>
                <a:endParaRPr lang="es-MX"/>
              </a:p>
            </c:txPr>
            <c:showLegendKey val="0"/>
            <c:showVal val="1"/>
            <c:showCatName val="0"/>
            <c:showSerName val="0"/>
            <c:showPercent val="0"/>
            <c:showBubbleSize val="0"/>
            <c:showLeaderLines val="1"/>
            <c:extLst>
              <c:ext xmlns:c15="http://schemas.microsoft.com/office/drawing/2012/chart" uri="{CE6537A1-D6FC-4f65-9D91-7224C49458BB}"/>
            </c:extLst>
          </c:dLbls>
          <c:cat>
            <c:strRef>
              <c:f>[1]Resultados!$B$4</c:f>
              <c:strCache>
                <c:ptCount val="1"/>
                <c:pt idx="0">
                  <c:v>Bajo</c:v>
                </c:pt>
              </c:strCache>
            </c:strRef>
          </c:cat>
          <c:val>
            <c:numRef>
              <c:f>Resultados!$J$26:$J$27</c:f>
              <c:numCache>
                <c:formatCode>0%</c:formatCode>
                <c:ptCount val="2"/>
                <c:pt idx="0">
                  <c:v>1</c:v>
                </c:pt>
                <c:pt idx="1">
                  <c:v>0</c:v>
                </c:pt>
              </c:numCache>
            </c:numRef>
          </c:val>
          <c:extLst>
            <c:ext xmlns:c16="http://schemas.microsoft.com/office/drawing/2014/chart" uri="{C3380CC4-5D6E-409C-BE32-E72D297353CC}">
              <c16:uniqueId val="{00000004-E90F-49E6-8A88-C7727444B634}"/>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2">
        <a:lumMod val="50000"/>
        <a:alpha val="34000"/>
      </a:schemeClr>
    </a:solidFill>
    <a:ln w="9525" cap="flat" cmpd="sng" algn="ctr">
      <a:noFill/>
      <a:round/>
    </a:ln>
    <a:effectLst/>
  </c:spPr>
  <c:txPr>
    <a:bodyPr/>
    <a:lstStyle/>
    <a:p>
      <a:pPr>
        <a:defRPr sz="1200">
          <a:latin typeface="Montserrat" panose="00000500000000000000" pitchFamily="2" charset="0"/>
        </a:defRPr>
      </a:pPr>
      <a:endParaRPr lang="es-MX"/>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K$5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M$5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checked="Checked" firstButton="1" fmlaLink="$K$55"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M$55"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checked="Checked" firstButton="1" fmlaLink="$K$60"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M$60"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fmlaLink="$K$12"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checked="Checked" firstButton="1" fmlaLink="$K$68"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fmlaLink="$M$68"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M$64" lockText="1" noThreeD="1"/>
</file>

<file path=xl/ctrlProps/ctrlProp144.xml><?xml version="1.0" encoding="utf-8"?>
<formControlPr xmlns="http://schemas.microsoft.com/office/spreadsheetml/2009/9/main" objectType="Radio" checked="Checked" firstButton="1" fmlaLink="$K$64"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fmlaLink="$K$73"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M$7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checked="Checked" firstButton="1" fmlaLink="$K$77"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firstButton="1" fmlaLink="$M$77"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checked="Checked" firstButton="1" fmlaLink="$M$12"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K$8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firstButton="1" fmlaLink="$M$81"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K$1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M$16"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checked="Checked" firstButton="1" fmlaLink="$K$8"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K$2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M$2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K$2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M$2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fmlaLink="$K$3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M$30"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checked="Checked" firstButton="1" fmlaLink="$K$34"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M$3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M$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K$3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M$38"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fmlaLink="$K$4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M$42"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checked="Checked" firstButton="1" fmlaLink="$K$47"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M$47"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2.sv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1.wdp"/><Relationship Id="rId1" Type="http://schemas.openxmlformats.org/officeDocument/2006/relationships/image" Target="../media/image6.png"/><Relationship Id="rId4" Type="http://schemas.openxmlformats.org/officeDocument/2006/relationships/image" Target="../media/image2.svg"/></Relationships>
</file>

<file path=xl/drawings/_rels/drawing4.xml.rels><?xml version="1.0" encoding="UTF-8" standalone="yes"?>
<Relationships xmlns="http://schemas.openxmlformats.org/package/2006/relationships"><Relationship Id="rId8" Type="http://schemas.openxmlformats.org/officeDocument/2006/relationships/image" Target="../media/image12.svg"/><Relationship Id="rId13" Type="http://schemas.openxmlformats.org/officeDocument/2006/relationships/image" Target="../media/image1.png"/><Relationship Id="rId3" Type="http://schemas.openxmlformats.org/officeDocument/2006/relationships/chart" Target="../charts/chart1.xml"/><Relationship Id="rId7" Type="http://schemas.openxmlformats.org/officeDocument/2006/relationships/image" Target="../media/image11.png"/><Relationship Id="rId12" Type="http://schemas.microsoft.com/office/2007/relationships/hdphoto" Target="../media/hdphoto2.wdp"/><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image" Target="../media/image10.svg"/><Relationship Id="rId11" Type="http://schemas.openxmlformats.org/officeDocument/2006/relationships/image" Target="../media/image13.png"/><Relationship Id="rId5" Type="http://schemas.openxmlformats.org/officeDocument/2006/relationships/image" Target="../media/image9.png"/><Relationship Id="rId10" Type="http://schemas.openxmlformats.org/officeDocument/2006/relationships/image" Target="../media/image3.png"/><Relationship Id="rId4" Type="http://schemas.openxmlformats.org/officeDocument/2006/relationships/chart" Target="../charts/chart2.xml"/><Relationship Id="rId9" Type="http://schemas.openxmlformats.org/officeDocument/2006/relationships/image" Target="../media/image5.png"/><Relationship Id="rId1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142875</xdr:rowOff>
    </xdr:from>
    <xdr:to>
      <xdr:col>2</xdr:col>
      <xdr:colOff>503555</xdr:colOff>
      <xdr:row>4</xdr:row>
      <xdr:rowOff>410845</xdr:rowOff>
    </xdr:to>
    <xdr:pic>
      <xdr:nvPicPr>
        <xdr:cNvPr id="5" name="Gráfico 1">
          <a:extLst>
            <a:ext uri="{FF2B5EF4-FFF2-40B4-BE49-F238E27FC236}">
              <a16:creationId xmlns:a16="http://schemas.microsoft.com/office/drawing/2014/main" id="{468042C3-8571-416F-B4E0-B4CFDA38F5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142875"/>
          <a:ext cx="1827530" cy="848995"/>
        </a:xfrm>
        <a:prstGeom prst="rect">
          <a:avLst/>
        </a:prstGeom>
      </xdr:spPr>
    </xdr:pic>
    <xdr:clientData/>
  </xdr:twoCellAnchor>
  <xdr:twoCellAnchor editAs="oneCell">
    <xdr:from>
      <xdr:col>10</xdr:col>
      <xdr:colOff>523875</xdr:colOff>
      <xdr:row>0</xdr:row>
      <xdr:rowOff>142875</xdr:rowOff>
    </xdr:from>
    <xdr:to>
      <xdr:col>12</xdr:col>
      <xdr:colOff>1190624</xdr:colOff>
      <xdr:row>4</xdr:row>
      <xdr:rowOff>439535</xdr:rowOff>
    </xdr:to>
    <xdr:pic>
      <xdr:nvPicPr>
        <xdr:cNvPr id="7" name="Imagen 6">
          <a:extLst>
            <a:ext uri="{FF2B5EF4-FFF2-40B4-BE49-F238E27FC236}">
              <a16:creationId xmlns:a16="http://schemas.microsoft.com/office/drawing/2014/main" id="{4F259867-DB1F-4A51-9BAB-0B3649C1E5FA}"/>
            </a:ext>
          </a:extLst>
        </xdr:cNvPr>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tretch>
          <a:fillRect/>
        </a:stretch>
      </xdr:blipFill>
      <xdr:spPr>
        <a:xfrm>
          <a:off x="8248650" y="142875"/>
          <a:ext cx="2190749" cy="877685"/>
        </a:xfrm>
        <a:prstGeom prst="rect">
          <a:avLst/>
        </a:prstGeom>
      </xdr:spPr>
    </xdr:pic>
    <xdr:clientData/>
  </xdr:twoCellAnchor>
  <xdr:twoCellAnchor>
    <xdr:from>
      <xdr:col>4</xdr:col>
      <xdr:colOff>47625</xdr:colOff>
      <xdr:row>0</xdr:row>
      <xdr:rowOff>190499</xdr:rowOff>
    </xdr:from>
    <xdr:to>
      <xdr:col>10</xdr:col>
      <xdr:colOff>95250</xdr:colOff>
      <xdr:row>4</xdr:row>
      <xdr:rowOff>323849</xdr:rowOff>
    </xdr:to>
    <xdr:sp macro="" textlink="">
      <xdr:nvSpPr>
        <xdr:cNvPr id="8" name="Cuadro de texto 3">
          <a:extLst>
            <a:ext uri="{FF2B5EF4-FFF2-40B4-BE49-F238E27FC236}">
              <a16:creationId xmlns:a16="http://schemas.microsoft.com/office/drawing/2014/main" id="{D359DA99-D473-4024-8952-BF2138924749}"/>
            </a:ext>
          </a:extLst>
        </xdr:cNvPr>
        <xdr:cNvSpPr txBox="1"/>
      </xdr:nvSpPr>
      <xdr:spPr>
        <a:xfrm>
          <a:off x="2200275" y="190499"/>
          <a:ext cx="5619750" cy="7143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MX" sz="1600">
              <a:solidFill>
                <a:srgbClr val="B4894B"/>
              </a:solidFill>
              <a:effectLst/>
              <a:latin typeface="Blatant" pitchFamily="50" charset="0"/>
              <a:ea typeface="Calibri" panose="020F0502020204030204" pitchFamily="34" charset="0"/>
            </a:rPr>
            <a:t>Secretaría de Salud del Estado de Nuevo León</a:t>
          </a:r>
          <a:endParaRPr lang="es-MX" sz="1600">
            <a:solidFill>
              <a:srgbClr val="000000"/>
            </a:solidFill>
            <a:effectLst/>
            <a:latin typeface="Calibri" panose="020F0502020204030204" pitchFamily="34" charset="0"/>
            <a:ea typeface="Calibri" panose="020F0502020204030204" pitchFamily="34" charset="0"/>
          </a:endParaRPr>
        </a:p>
        <a:p>
          <a:pPr algn="ctr">
            <a:lnSpc>
              <a:spcPct val="107000"/>
            </a:lnSpc>
            <a:spcAft>
              <a:spcPts val="800"/>
            </a:spcAft>
          </a:pPr>
          <a:r>
            <a:rPr lang="es-MX" sz="1600">
              <a:solidFill>
                <a:srgbClr val="B4894B"/>
              </a:solidFill>
              <a:effectLst/>
              <a:latin typeface="Blatant" pitchFamily="50" charset="0"/>
              <a:ea typeface="Calibri" panose="020F0502020204030204" pitchFamily="34" charset="0"/>
            </a:rPr>
            <a:t>Subsecretaría de Regulación y Fomento Sanitario</a:t>
          </a:r>
          <a:endParaRPr lang="es-MX" sz="1600">
            <a:solidFill>
              <a:srgbClr val="000000"/>
            </a:solidFill>
            <a:effectLst/>
            <a:latin typeface="Calibri" panose="020F0502020204030204" pitchFamily="34" charset="0"/>
            <a:ea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19050</xdr:colOff>
      <xdr:row>4</xdr:row>
      <xdr:rowOff>123825</xdr:rowOff>
    </xdr:to>
    <xdr:pic>
      <xdr:nvPicPr>
        <xdr:cNvPr id="2" name="1 Imagen" descr="C:\Users\goms790227\Desktop\logos y papelería oficial ACTUAL\Nueva identidad\SECRETARÍA DE SALUD-01.png">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36" b="19823"/>
        <a:stretch/>
      </xdr:blipFill>
      <xdr:spPr bwMode="auto">
        <a:xfrm>
          <a:off x="19050" y="0"/>
          <a:ext cx="0"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67236</xdr:colOff>
      <xdr:row>0</xdr:row>
      <xdr:rowOff>0</xdr:rowOff>
    </xdr:from>
    <xdr:to>
      <xdr:col>0</xdr:col>
      <xdr:colOff>67236</xdr:colOff>
      <xdr:row>4</xdr:row>
      <xdr:rowOff>172570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236" y="0"/>
          <a:ext cx="2171141" cy="934570"/>
        </a:xfrm>
        <a:prstGeom prst="rect">
          <a:avLst/>
        </a:prstGeom>
      </xdr:spPr>
    </xdr:pic>
    <xdr:clientData/>
  </xdr:twoCellAnchor>
  <xdr:twoCellAnchor editAs="oneCell">
    <xdr:from>
      <xdr:col>12</xdr:col>
      <xdr:colOff>1759402</xdr:colOff>
      <xdr:row>0</xdr:row>
      <xdr:rowOff>80688</xdr:rowOff>
    </xdr:from>
    <xdr:to>
      <xdr:col>12</xdr:col>
      <xdr:colOff>1759402</xdr:colOff>
      <xdr:row>5</xdr:row>
      <xdr:rowOff>4559</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08052" y="80688"/>
          <a:ext cx="2560917" cy="876371"/>
        </a:xfrm>
        <a:prstGeom prst="rect">
          <a:avLst/>
        </a:prstGeom>
      </xdr:spPr>
    </xdr:pic>
    <xdr:clientData/>
  </xdr:twoCellAnchor>
  <xdr:twoCellAnchor editAs="oneCell">
    <xdr:from>
      <xdr:col>0</xdr:col>
      <xdr:colOff>19050</xdr:colOff>
      <xdr:row>0</xdr:row>
      <xdr:rowOff>0</xdr:rowOff>
    </xdr:from>
    <xdr:to>
      <xdr:col>0</xdr:col>
      <xdr:colOff>19050</xdr:colOff>
      <xdr:row>4</xdr:row>
      <xdr:rowOff>123825</xdr:rowOff>
    </xdr:to>
    <xdr:pic>
      <xdr:nvPicPr>
        <xdr:cNvPr id="6" name="1 Imagen" descr="C:\Users\goms790227\Desktop\logos y papelería oficial ACTUAL\Nueva identidad\SECRETARÍA DE SALUD-01.png">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36" b="19823"/>
        <a:stretch/>
      </xdr:blipFill>
      <xdr:spPr bwMode="auto">
        <a:xfrm>
          <a:off x="19050" y="0"/>
          <a:ext cx="0"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19050</xdr:colOff>
      <xdr:row>0</xdr:row>
      <xdr:rowOff>0</xdr:rowOff>
    </xdr:from>
    <xdr:to>
      <xdr:col>0</xdr:col>
      <xdr:colOff>19050</xdr:colOff>
      <xdr:row>4</xdr:row>
      <xdr:rowOff>123825</xdr:rowOff>
    </xdr:to>
    <xdr:pic>
      <xdr:nvPicPr>
        <xdr:cNvPr id="8" name="1 Imagen" descr="C:\Users\goms790227\Desktop\logos y papelería oficial ACTUAL\Nueva identidad\SECRETARÍA DE SALUD-01.png">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36" b="19823"/>
        <a:stretch/>
      </xdr:blipFill>
      <xdr:spPr bwMode="auto">
        <a:xfrm>
          <a:off x="19050" y="0"/>
          <a:ext cx="0"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2238375</xdr:colOff>
      <xdr:row>0</xdr:row>
      <xdr:rowOff>52113</xdr:rowOff>
    </xdr:from>
    <xdr:to>
      <xdr:col>12</xdr:col>
      <xdr:colOff>4429124</xdr:colOff>
      <xdr:row>4</xdr:row>
      <xdr:rowOff>129698</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tretch>
          <a:fillRect/>
        </a:stretch>
      </xdr:blipFill>
      <xdr:spPr>
        <a:xfrm>
          <a:off x="9267825" y="52113"/>
          <a:ext cx="2190749" cy="877685"/>
        </a:xfrm>
        <a:prstGeom prst="rect">
          <a:avLst/>
        </a:prstGeom>
      </xdr:spPr>
    </xdr:pic>
    <xdr:clientData/>
  </xdr:twoCellAnchor>
  <xdr:twoCellAnchor editAs="oneCell">
    <xdr:from>
      <xdr:col>0</xdr:col>
      <xdr:colOff>133350</xdr:colOff>
      <xdr:row>0</xdr:row>
      <xdr:rowOff>76200</xdr:rowOff>
    </xdr:from>
    <xdr:to>
      <xdr:col>0</xdr:col>
      <xdr:colOff>1960880</xdr:colOff>
      <xdr:row>4</xdr:row>
      <xdr:rowOff>125095</xdr:rowOff>
    </xdr:to>
    <xdr:pic>
      <xdr:nvPicPr>
        <xdr:cNvPr id="12" name="Gráfico 1">
          <a:extLst>
            <a:ext uri="{FF2B5EF4-FFF2-40B4-BE49-F238E27FC236}">
              <a16:creationId xmlns:a16="http://schemas.microsoft.com/office/drawing/2014/main" id="{C87F2690-D358-4E9C-99E2-46ADE282B05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3350" y="76200"/>
          <a:ext cx="1827530" cy="848995"/>
        </a:xfrm>
        <a:prstGeom prst="rect">
          <a:avLst/>
        </a:prstGeom>
      </xdr:spPr>
    </xdr:pic>
    <xdr:clientData/>
  </xdr:twoCellAnchor>
  <xdr:twoCellAnchor>
    <xdr:from>
      <xdr:col>1</xdr:col>
      <xdr:colOff>152400</xdr:colOff>
      <xdr:row>0</xdr:row>
      <xdr:rowOff>104775</xdr:rowOff>
    </xdr:from>
    <xdr:to>
      <xdr:col>12</xdr:col>
      <xdr:colOff>1323975</xdr:colOff>
      <xdr:row>4</xdr:row>
      <xdr:rowOff>19050</xdr:rowOff>
    </xdr:to>
    <xdr:sp macro="" textlink="">
      <xdr:nvSpPr>
        <xdr:cNvPr id="13" name="Cuadro de texto 3">
          <a:extLst>
            <a:ext uri="{FF2B5EF4-FFF2-40B4-BE49-F238E27FC236}">
              <a16:creationId xmlns:a16="http://schemas.microsoft.com/office/drawing/2014/main" id="{9538D8C8-E630-4DB3-9B51-2C2FC5B8F6FC}"/>
            </a:ext>
          </a:extLst>
        </xdr:cNvPr>
        <xdr:cNvSpPr txBox="1"/>
      </xdr:nvSpPr>
      <xdr:spPr>
        <a:xfrm>
          <a:off x="2533650" y="104775"/>
          <a:ext cx="5619750" cy="7143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MX" sz="1600">
              <a:solidFill>
                <a:srgbClr val="B4894B"/>
              </a:solidFill>
              <a:effectLst/>
              <a:latin typeface="Blatant" pitchFamily="50" charset="0"/>
              <a:ea typeface="Calibri" panose="020F0502020204030204" pitchFamily="34" charset="0"/>
            </a:rPr>
            <a:t>Secretaría de Salud del Estado de Nuevo León</a:t>
          </a:r>
          <a:endParaRPr lang="es-MX" sz="1600">
            <a:solidFill>
              <a:srgbClr val="000000"/>
            </a:solidFill>
            <a:effectLst/>
            <a:latin typeface="Calibri" panose="020F0502020204030204" pitchFamily="34" charset="0"/>
            <a:ea typeface="Calibri" panose="020F0502020204030204" pitchFamily="34" charset="0"/>
          </a:endParaRPr>
        </a:p>
        <a:p>
          <a:pPr algn="ctr">
            <a:lnSpc>
              <a:spcPct val="107000"/>
            </a:lnSpc>
            <a:spcAft>
              <a:spcPts val="800"/>
            </a:spcAft>
          </a:pPr>
          <a:r>
            <a:rPr lang="es-MX" sz="1600">
              <a:solidFill>
                <a:srgbClr val="B4894B"/>
              </a:solidFill>
              <a:effectLst/>
              <a:latin typeface="Blatant" pitchFamily="50" charset="0"/>
              <a:ea typeface="Calibri" panose="020F0502020204030204" pitchFamily="34" charset="0"/>
            </a:rPr>
            <a:t>Subsecretaría de Regulación y Fomento Sanitario</a:t>
          </a:r>
          <a:endParaRPr lang="es-MX" sz="1600">
            <a:solidFill>
              <a:srgbClr val="000000"/>
            </a:solidFill>
            <a:effectLst/>
            <a:latin typeface="Calibri" panose="020F0502020204030204" pitchFamily="34" charset="0"/>
            <a:ea typeface="Calibri" panose="020F05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593481</xdr:colOff>
      <xdr:row>0</xdr:row>
      <xdr:rowOff>63169</xdr:rowOff>
    </xdr:from>
    <xdr:to>
      <xdr:col>6</xdr:col>
      <xdr:colOff>1208943</xdr:colOff>
      <xdr:row>2</xdr:row>
      <xdr:rowOff>401117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5202116" y="63169"/>
          <a:ext cx="1377462" cy="7336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1371600</xdr:colOff>
          <xdr:row>6</xdr:row>
          <xdr:rowOff>238125</xdr:rowOff>
        </xdr:from>
        <xdr:to>
          <xdr:col>4</xdr:col>
          <xdr:colOff>9525</xdr:colOff>
          <xdr:row>11</xdr:row>
          <xdr:rowOff>732</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6</xdr:row>
          <xdr:rowOff>209550</xdr:rowOff>
        </xdr:from>
        <xdr:to>
          <xdr:col>5</xdr:col>
          <xdr:colOff>0</xdr:colOff>
          <xdr:row>11</xdr:row>
          <xdr:rowOff>732</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28575</xdr:rowOff>
        </xdr:from>
        <xdr:to>
          <xdr:col>2</xdr:col>
          <xdr:colOff>304800</xdr:colOff>
          <xdr:row>7</xdr:row>
          <xdr:rowOff>247650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180975</xdr:rowOff>
        </xdr:from>
        <xdr:to>
          <xdr:col>2</xdr:col>
          <xdr:colOff>304800</xdr:colOff>
          <xdr:row>8</xdr:row>
          <xdr:rowOff>400050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38100</xdr:rowOff>
        </xdr:from>
        <xdr:to>
          <xdr:col>2</xdr:col>
          <xdr:colOff>304800</xdr:colOff>
          <xdr:row>9</xdr:row>
          <xdr:rowOff>257175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66675</xdr:rowOff>
        </xdr:from>
        <xdr:to>
          <xdr:col>2</xdr:col>
          <xdr:colOff>304800</xdr:colOff>
          <xdr:row>10</xdr:row>
          <xdr:rowOff>285750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38100</xdr:rowOff>
        </xdr:from>
        <xdr:to>
          <xdr:col>4</xdr:col>
          <xdr:colOff>352425</xdr:colOff>
          <xdr:row>7</xdr:row>
          <xdr:rowOff>257175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180975</xdr:rowOff>
        </xdr:from>
        <xdr:to>
          <xdr:col>4</xdr:col>
          <xdr:colOff>333375</xdr:colOff>
          <xdr:row>8</xdr:row>
          <xdr:rowOff>400050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38100</xdr:rowOff>
        </xdr:from>
        <xdr:to>
          <xdr:col>4</xdr:col>
          <xdr:colOff>333375</xdr:colOff>
          <xdr:row>9</xdr:row>
          <xdr:rowOff>257175</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85725</xdr:rowOff>
        </xdr:from>
        <xdr:to>
          <xdr:col>4</xdr:col>
          <xdr:colOff>333375</xdr:colOff>
          <xdr:row>10</xdr:row>
          <xdr:rowOff>304800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10</xdr:row>
          <xdr:rowOff>409575</xdr:rowOff>
        </xdr:from>
        <xdr:to>
          <xdr:col>3</xdr:col>
          <xdr:colOff>971550</xdr:colOff>
          <xdr:row>14</xdr:row>
          <xdr:rowOff>366346</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409575</xdr:rowOff>
        </xdr:from>
        <xdr:to>
          <xdr:col>4</xdr:col>
          <xdr:colOff>1104900</xdr:colOff>
          <xdr:row>15</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304800</xdr:colOff>
          <xdr:row>12</xdr:row>
          <xdr:rowOff>1</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180975</xdr:rowOff>
        </xdr:from>
        <xdr:to>
          <xdr:col>2</xdr:col>
          <xdr:colOff>304800</xdr:colOff>
          <xdr:row>12</xdr:row>
          <xdr:rowOff>400050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304800</xdr:colOff>
          <xdr:row>13</xdr:row>
          <xdr:rowOff>257175</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66675</xdr:rowOff>
        </xdr:from>
        <xdr:to>
          <xdr:col>2</xdr:col>
          <xdr:colOff>304800</xdr:colOff>
          <xdr:row>14</xdr:row>
          <xdr:rowOff>295275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38100</xdr:rowOff>
        </xdr:from>
        <xdr:to>
          <xdr:col>4</xdr:col>
          <xdr:colOff>352425</xdr:colOff>
          <xdr:row>12</xdr:row>
          <xdr:rowOff>9526</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180975</xdr:rowOff>
        </xdr:from>
        <xdr:to>
          <xdr:col>4</xdr:col>
          <xdr:colOff>333375</xdr:colOff>
          <xdr:row>12</xdr:row>
          <xdr:rowOff>409575</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38100</xdr:rowOff>
        </xdr:from>
        <xdr:to>
          <xdr:col>4</xdr:col>
          <xdr:colOff>333375</xdr:colOff>
          <xdr:row>13</xdr:row>
          <xdr:rowOff>257175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85725</xdr:rowOff>
        </xdr:from>
        <xdr:to>
          <xdr:col>4</xdr:col>
          <xdr:colOff>333375</xdr:colOff>
          <xdr:row>14</xdr:row>
          <xdr:rowOff>304800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1378927</xdr:colOff>
          <xdr:row>14</xdr:row>
          <xdr:rowOff>364148</xdr:rowOff>
        </xdr:from>
        <xdr:to>
          <xdr:col>4</xdr:col>
          <xdr:colOff>4397</xdr:colOff>
          <xdr:row>18</xdr:row>
          <xdr:rowOff>432288</xdr:rowOff>
        </xdr:to>
        <xdr:sp macro="" textlink="">
          <xdr:nvSpPr>
            <xdr:cNvPr id="2105" name="Group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371475</xdr:rowOff>
        </xdr:from>
        <xdr:to>
          <xdr:col>4</xdr:col>
          <xdr:colOff>1104900</xdr:colOff>
          <xdr:row>19</xdr:row>
          <xdr:rowOff>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85725</xdr:rowOff>
        </xdr:from>
        <xdr:to>
          <xdr:col>2</xdr:col>
          <xdr:colOff>304800</xdr:colOff>
          <xdr:row>15</xdr:row>
          <xdr:rowOff>304800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180975</xdr:rowOff>
        </xdr:from>
        <xdr:to>
          <xdr:col>2</xdr:col>
          <xdr:colOff>304800</xdr:colOff>
          <xdr:row>16</xdr:row>
          <xdr:rowOff>400050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304800</xdr:colOff>
          <xdr:row>18</xdr:row>
          <xdr:rowOff>9525</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66675</xdr:rowOff>
        </xdr:from>
        <xdr:to>
          <xdr:col>2</xdr:col>
          <xdr:colOff>304800</xdr:colOff>
          <xdr:row>18</xdr:row>
          <xdr:rowOff>295275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66675</xdr:rowOff>
        </xdr:from>
        <xdr:to>
          <xdr:col>4</xdr:col>
          <xdr:colOff>352425</xdr:colOff>
          <xdr:row>15</xdr:row>
          <xdr:rowOff>285750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209550</xdr:rowOff>
        </xdr:from>
        <xdr:to>
          <xdr:col>4</xdr:col>
          <xdr:colOff>333375</xdr:colOff>
          <xdr:row>16</xdr:row>
          <xdr:rowOff>428625</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9525</xdr:rowOff>
        </xdr:from>
        <xdr:to>
          <xdr:col>4</xdr:col>
          <xdr:colOff>323850</xdr:colOff>
          <xdr:row>17</xdr:row>
          <xdr:rowOff>228600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85725</xdr:rowOff>
        </xdr:from>
        <xdr:to>
          <xdr:col>4</xdr:col>
          <xdr:colOff>333375</xdr:colOff>
          <xdr:row>18</xdr:row>
          <xdr:rowOff>304800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19</xdr:row>
          <xdr:rowOff>266700</xdr:rowOff>
        </xdr:from>
        <xdr:to>
          <xdr:col>3</xdr:col>
          <xdr:colOff>971550</xdr:colOff>
          <xdr:row>24</xdr:row>
          <xdr:rowOff>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276225</xdr:rowOff>
        </xdr:from>
        <xdr:to>
          <xdr:col>4</xdr:col>
          <xdr:colOff>1104900</xdr:colOff>
          <xdr:row>23</xdr:row>
          <xdr:rowOff>342900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85725</xdr:rowOff>
        </xdr:from>
        <xdr:to>
          <xdr:col>2</xdr:col>
          <xdr:colOff>304800</xdr:colOff>
          <xdr:row>20</xdr:row>
          <xdr:rowOff>304800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180975</xdr:rowOff>
        </xdr:from>
        <xdr:to>
          <xdr:col>2</xdr:col>
          <xdr:colOff>304800</xdr:colOff>
          <xdr:row>21</xdr:row>
          <xdr:rowOff>400050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152400</xdr:rowOff>
        </xdr:from>
        <xdr:to>
          <xdr:col>2</xdr:col>
          <xdr:colOff>304800</xdr:colOff>
          <xdr:row>22</xdr:row>
          <xdr:rowOff>371475</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66675</xdr:rowOff>
        </xdr:from>
        <xdr:to>
          <xdr:col>2</xdr:col>
          <xdr:colOff>304800</xdr:colOff>
          <xdr:row>23</xdr:row>
          <xdr:rowOff>285750</xdr:rowOff>
        </xdr:to>
        <xdr:sp macro="" textlink="">
          <xdr:nvSpPr>
            <xdr:cNvPr id="2152" name="Option Button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66675</xdr:rowOff>
        </xdr:from>
        <xdr:to>
          <xdr:col>4</xdr:col>
          <xdr:colOff>352425</xdr:colOff>
          <xdr:row>20</xdr:row>
          <xdr:rowOff>285750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209550</xdr:rowOff>
        </xdr:from>
        <xdr:to>
          <xdr:col>4</xdr:col>
          <xdr:colOff>333375</xdr:colOff>
          <xdr:row>21</xdr:row>
          <xdr:rowOff>428625</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123825</xdr:rowOff>
        </xdr:from>
        <xdr:to>
          <xdr:col>4</xdr:col>
          <xdr:colOff>323850</xdr:colOff>
          <xdr:row>22</xdr:row>
          <xdr:rowOff>342900</xdr:rowOff>
        </xdr:to>
        <xdr:sp macro="" textlink="">
          <xdr:nvSpPr>
            <xdr:cNvPr id="2155" name="Option Button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57150</xdr:rowOff>
        </xdr:from>
        <xdr:to>
          <xdr:col>4</xdr:col>
          <xdr:colOff>333375</xdr:colOff>
          <xdr:row>23</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24</xdr:row>
          <xdr:rowOff>0</xdr:rowOff>
        </xdr:from>
        <xdr:to>
          <xdr:col>4</xdr:col>
          <xdr:colOff>0</xdr:colOff>
          <xdr:row>28</xdr:row>
          <xdr:rowOff>0</xdr:rowOff>
        </xdr:to>
        <xdr:sp macro="" textlink="">
          <xdr:nvSpPr>
            <xdr:cNvPr id="2157" name="Group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1104900</xdr:colOff>
          <xdr:row>28</xdr:row>
          <xdr:rowOff>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85725</xdr:rowOff>
        </xdr:from>
        <xdr:to>
          <xdr:col>2</xdr:col>
          <xdr:colOff>304800</xdr:colOff>
          <xdr:row>24</xdr:row>
          <xdr:rowOff>304800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180975</xdr:rowOff>
        </xdr:from>
        <xdr:to>
          <xdr:col>2</xdr:col>
          <xdr:colOff>304800</xdr:colOff>
          <xdr:row>25</xdr:row>
          <xdr:rowOff>400050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47625</xdr:rowOff>
        </xdr:from>
        <xdr:to>
          <xdr:col>2</xdr:col>
          <xdr:colOff>314325</xdr:colOff>
          <xdr:row>26</xdr:row>
          <xdr:rowOff>266700</xdr:rowOff>
        </xdr:to>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38100</xdr:rowOff>
        </xdr:from>
        <xdr:to>
          <xdr:col>2</xdr:col>
          <xdr:colOff>295275</xdr:colOff>
          <xdr:row>27</xdr:row>
          <xdr:rowOff>228600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66675</xdr:rowOff>
        </xdr:from>
        <xdr:to>
          <xdr:col>4</xdr:col>
          <xdr:colOff>352425</xdr:colOff>
          <xdr:row>24</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200025</xdr:rowOff>
        </xdr:from>
        <xdr:to>
          <xdr:col>4</xdr:col>
          <xdr:colOff>323850</xdr:colOff>
          <xdr:row>25</xdr:row>
          <xdr:rowOff>419100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38100</xdr:rowOff>
        </xdr:from>
        <xdr:to>
          <xdr:col>4</xdr:col>
          <xdr:colOff>295275</xdr:colOff>
          <xdr:row>26</xdr:row>
          <xdr:rowOff>257175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9525</xdr:rowOff>
        </xdr:from>
        <xdr:to>
          <xdr:col>4</xdr:col>
          <xdr:colOff>295275</xdr:colOff>
          <xdr:row>27</xdr:row>
          <xdr:rowOff>228600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29</xdr:row>
          <xdr:rowOff>0</xdr:rowOff>
        </xdr:from>
        <xdr:to>
          <xdr:col>3</xdr:col>
          <xdr:colOff>971550</xdr:colOff>
          <xdr:row>32</xdr:row>
          <xdr:rowOff>352425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1104900</xdr:colOff>
          <xdr:row>32</xdr:row>
          <xdr:rowOff>352425</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85725</xdr:rowOff>
        </xdr:from>
        <xdr:to>
          <xdr:col>2</xdr:col>
          <xdr:colOff>304800</xdr:colOff>
          <xdr:row>29</xdr:row>
          <xdr:rowOff>304800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180975</xdr:rowOff>
        </xdr:from>
        <xdr:to>
          <xdr:col>2</xdr:col>
          <xdr:colOff>304800</xdr:colOff>
          <xdr:row>30</xdr:row>
          <xdr:rowOff>400050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47625</xdr:rowOff>
        </xdr:from>
        <xdr:to>
          <xdr:col>2</xdr:col>
          <xdr:colOff>314325</xdr:colOff>
          <xdr:row>31</xdr:row>
          <xdr:rowOff>266700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32</xdr:row>
          <xdr:rowOff>38100</xdr:rowOff>
        </xdr:from>
        <xdr:to>
          <xdr:col>2</xdr:col>
          <xdr:colOff>295275</xdr:colOff>
          <xdr:row>32</xdr:row>
          <xdr:rowOff>228600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57150</xdr:rowOff>
        </xdr:from>
        <xdr:to>
          <xdr:col>4</xdr:col>
          <xdr:colOff>323850</xdr:colOff>
          <xdr:row>29</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200025</xdr:rowOff>
        </xdr:from>
        <xdr:to>
          <xdr:col>4</xdr:col>
          <xdr:colOff>323850</xdr:colOff>
          <xdr:row>30</xdr:row>
          <xdr:rowOff>419100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38100</xdr:rowOff>
        </xdr:from>
        <xdr:to>
          <xdr:col>4</xdr:col>
          <xdr:colOff>295275</xdr:colOff>
          <xdr:row>31</xdr:row>
          <xdr:rowOff>257175</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9525</xdr:rowOff>
        </xdr:from>
        <xdr:to>
          <xdr:col>4</xdr:col>
          <xdr:colOff>295275</xdr:colOff>
          <xdr:row>32</xdr:row>
          <xdr:rowOff>228600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33</xdr:row>
          <xdr:rowOff>0</xdr:rowOff>
        </xdr:from>
        <xdr:to>
          <xdr:col>3</xdr:col>
          <xdr:colOff>971550</xdr:colOff>
          <xdr:row>36</xdr:row>
          <xdr:rowOff>276225</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1104900</xdr:colOff>
          <xdr:row>36</xdr:row>
          <xdr:rowOff>276225</xdr:rowOff>
        </xdr:to>
        <xdr:sp macro="" textlink="">
          <xdr:nvSpPr>
            <xdr:cNvPr id="2178" name="Group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85725</xdr:rowOff>
        </xdr:from>
        <xdr:to>
          <xdr:col>2</xdr:col>
          <xdr:colOff>304800</xdr:colOff>
          <xdr:row>33</xdr:row>
          <xdr:rowOff>304800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180975</xdr:rowOff>
        </xdr:from>
        <xdr:to>
          <xdr:col>2</xdr:col>
          <xdr:colOff>304800</xdr:colOff>
          <xdr:row>34</xdr:row>
          <xdr:rowOff>400050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47625</xdr:rowOff>
        </xdr:from>
        <xdr:to>
          <xdr:col>2</xdr:col>
          <xdr:colOff>314325</xdr:colOff>
          <xdr:row>35</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38100</xdr:rowOff>
        </xdr:from>
        <xdr:to>
          <xdr:col>2</xdr:col>
          <xdr:colOff>295275</xdr:colOff>
          <xdr:row>36</xdr:row>
          <xdr:rowOff>228600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57150</xdr:rowOff>
        </xdr:from>
        <xdr:to>
          <xdr:col>4</xdr:col>
          <xdr:colOff>323850</xdr:colOff>
          <xdr:row>33</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200025</xdr:rowOff>
        </xdr:from>
        <xdr:to>
          <xdr:col>4</xdr:col>
          <xdr:colOff>323850</xdr:colOff>
          <xdr:row>34</xdr:row>
          <xdr:rowOff>419100</xdr:rowOff>
        </xdr:to>
        <xdr:sp macro="" textlink="">
          <xdr:nvSpPr>
            <xdr:cNvPr id="2184" name="Option Button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38100</xdr:rowOff>
        </xdr:from>
        <xdr:to>
          <xdr:col>4</xdr:col>
          <xdr:colOff>295275</xdr:colOff>
          <xdr:row>35</xdr:row>
          <xdr:rowOff>257175</xdr:rowOff>
        </xdr:to>
        <xdr:sp macro="" textlink="">
          <xdr:nvSpPr>
            <xdr:cNvPr id="2185" name="Option Button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9525</xdr:rowOff>
        </xdr:from>
        <xdr:to>
          <xdr:col>4</xdr:col>
          <xdr:colOff>295275</xdr:colOff>
          <xdr:row>36</xdr:row>
          <xdr:rowOff>228600</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37</xdr:row>
          <xdr:rowOff>0</xdr:rowOff>
        </xdr:from>
        <xdr:to>
          <xdr:col>3</xdr:col>
          <xdr:colOff>971550</xdr:colOff>
          <xdr:row>41</xdr:row>
          <xdr:rowOff>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1104900</xdr:colOff>
          <xdr:row>41</xdr:row>
          <xdr:rowOff>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85725</xdr:rowOff>
        </xdr:from>
        <xdr:to>
          <xdr:col>2</xdr:col>
          <xdr:colOff>304800</xdr:colOff>
          <xdr:row>37</xdr:row>
          <xdr:rowOff>304800</xdr:rowOff>
        </xdr:to>
        <xdr:sp macro="" textlink="">
          <xdr:nvSpPr>
            <xdr:cNvPr id="2189" name="Option Button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180975</xdr:rowOff>
        </xdr:from>
        <xdr:to>
          <xdr:col>2</xdr:col>
          <xdr:colOff>304800</xdr:colOff>
          <xdr:row>38</xdr:row>
          <xdr:rowOff>400050</xdr:rowOff>
        </xdr:to>
        <xdr:sp macro="" textlink="">
          <xdr:nvSpPr>
            <xdr:cNvPr id="2190" name="Option Button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47625</xdr:rowOff>
        </xdr:from>
        <xdr:to>
          <xdr:col>2</xdr:col>
          <xdr:colOff>314325</xdr:colOff>
          <xdr:row>39</xdr:row>
          <xdr:rowOff>266700</xdr:rowOff>
        </xdr:to>
        <xdr:sp macro="" textlink="">
          <xdr:nvSpPr>
            <xdr:cNvPr id="2191" name="Option Button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38100</xdr:rowOff>
        </xdr:from>
        <xdr:to>
          <xdr:col>2</xdr:col>
          <xdr:colOff>295275</xdr:colOff>
          <xdr:row>40</xdr:row>
          <xdr:rowOff>228600</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66675</xdr:rowOff>
        </xdr:from>
        <xdr:to>
          <xdr:col>4</xdr:col>
          <xdr:colOff>314325</xdr:colOff>
          <xdr:row>37</xdr:row>
          <xdr:rowOff>285750</xdr:rowOff>
        </xdr:to>
        <xdr:sp macro="" textlink="">
          <xdr:nvSpPr>
            <xdr:cNvPr id="2193" name="Option Button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200025</xdr:rowOff>
        </xdr:from>
        <xdr:to>
          <xdr:col>4</xdr:col>
          <xdr:colOff>323850</xdr:colOff>
          <xdr:row>38</xdr:row>
          <xdr:rowOff>419100</xdr:rowOff>
        </xdr:to>
        <xdr:sp macro="" textlink="">
          <xdr:nvSpPr>
            <xdr:cNvPr id="2194" name="Option Button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38100</xdr:rowOff>
        </xdr:from>
        <xdr:to>
          <xdr:col>4</xdr:col>
          <xdr:colOff>295275</xdr:colOff>
          <xdr:row>39</xdr:row>
          <xdr:rowOff>257175</xdr:rowOff>
        </xdr:to>
        <xdr:sp macro="" textlink="">
          <xdr:nvSpPr>
            <xdr:cNvPr id="2195" name="Option Button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9525</xdr:rowOff>
        </xdr:from>
        <xdr:to>
          <xdr:col>4</xdr:col>
          <xdr:colOff>295275</xdr:colOff>
          <xdr:row>40</xdr:row>
          <xdr:rowOff>228600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41</xdr:row>
          <xdr:rowOff>0</xdr:rowOff>
        </xdr:from>
        <xdr:to>
          <xdr:col>3</xdr:col>
          <xdr:colOff>971550</xdr:colOff>
          <xdr:row>44</xdr:row>
          <xdr:rowOff>323850</xdr:rowOff>
        </xdr:to>
        <xdr:sp macro="" textlink="">
          <xdr:nvSpPr>
            <xdr:cNvPr id="2197" name="Group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1104900</xdr:colOff>
          <xdr:row>44</xdr:row>
          <xdr:rowOff>323850</xdr:rowOff>
        </xdr:to>
        <xdr:sp macro="" textlink="">
          <xdr:nvSpPr>
            <xdr:cNvPr id="2198" name="Group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85725</xdr:rowOff>
        </xdr:from>
        <xdr:to>
          <xdr:col>2</xdr:col>
          <xdr:colOff>304800</xdr:colOff>
          <xdr:row>41</xdr:row>
          <xdr:rowOff>304800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180975</xdr:rowOff>
        </xdr:from>
        <xdr:to>
          <xdr:col>2</xdr:col>
          <xdr:colOff>304800</xdr:colOff>
          <xdr:row>42</xdr:row>
          <xdr:rowOff>400050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47625</xdr:rowOff>
        </xdr:from>
        <xdr:to>
          <xdr:col>2</xdr:col>
          <xdr:colOff>314325</xdr:colOff>
          <xdr:row>43</xdr:row>
          <xdr:rowOff>266700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38100</xdr:rowOff>
        </xdr:from>
        <xdr:to>
          <xdr:col>2</xdr:col>
          <xdr:colOff>295275</xdr:colOff>
          <xdr:row>44</xdr:row>
          <xdr:rowOff>228600</xdr:rowOff>
        </xdr:to>
        <xdr:sp macro="" textlink="">
          <xdr:nvSpPr>
            <xdr:cNvPr id="2202" name="Option Button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66675</xdr:rowOff>
        </xdr:from>
        <xdr:to>
          <xdr:col>4</xdr:col>
          <xdr:colOff>352425</xdr:colOff>
          <xdr:row>41</xdr:row>
          <xdr:rowOff>285750</xdr:rowOff>
        </xdr:to>
        <xdr:sp macro="" textlink="">
          <xdr:nvSpPr>
            <xdr:cNvPr id="2203" name="Option Button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200025</xdr:rowOff>
        </xdr:from>
        <xdr:to>
          <xdr:col>4</xdr:col>
          <xdr:colOff>323850</xdr:colOff>
          <xdr:row>42</xdr:row>
          <xdr:rowOff>419100</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38100</xdr:rowOff>
        </xdr:from>
        <xdr:to>
          <xdr:col>4</xdr:col>
          <xdr:colOff>295275</xdr:colOff>
          <xdr:row>43</xdr:row>
          <xdr:rowOff>257175</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9525</xdr:rowOff>
        </xdr:from>
        <xdr:to>
          <xdr:col>4</xdr:col>
          <xdr:colOff>295275</xdr:colOff>
          <xdr:row>44</xdr:row>
          <xdr:rowOff>228600</xdr:rowOff>
        </xdr:to>
        <xdr:sp macro="" textlink="">
          <xdr:nvSpPr>
            <xdr:cNvPr id="2206" name="Option Button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46</xdr:row>
          <xdr:rowOff>0</xdr:rowOff>
        </xdr:from>
        <xdr:to>
          <xdr:col>3</xdr:col>
          <xdr:colOff>971550</xdr:colOff>
          <xdr:row>50</xdr:row>
          <xdr:rowOff>0</xdr:rowOff>
        </xdr:to>
        <xdr:sp macro="" textlink="">
          <xdr:nvSpPr>
            <xdr:cNvPr id="2207" name="Group Box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1104900</xdr:colOff>
          <xdr:row>50</xdr:row>
          <xdr:rowOff>0</xdr:rowOff>
        </xdr:to>
        <xdr:sp macro="" textlink="">
          <xdr:nvSpPr>
            <xdr:cNvPr id="2208" name="Group Box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85725</xdr:rowOff>
        </xdr:from>
        <xdr:to>
          <xdr:col>2</xdr:col>
          <xdr:colOff>304800</xdr:colOff>
          <xdr:row>46</xdr:row>
          <xdr:rowOff>304800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180975</xdr:rowOff>
        </xdr:from>
        <xdr:to>
          <xdr:col>2</xdr:col>
          <xdr:colOff>304800</xdr:colOff>
          <xdr:row>47</xdr:row>
          <xdr:rowOff>400050</xdr:rowOff>
        </xdr:to>
        <xdr:sp macro="" textlink="">
          <xdr:nvSpPr>
            <xdr:cNvPr id="2210" name="Option Button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47625</xdr:rowOff>
        </xdr:from>
        <xdr:to>
          <xdr:col>2</xdr:col>
          <xdr:colOff>314325</xdr:colOff>
          <xdr:row>48</xdr:row>
          <xdr:rowOff>266700</xdr:rowOff>
        </xdr:to>
        <xdr:sp macro="" textlink="">
          <xdr:nvSpPr>
            <xdr:cNvPr id="2211" name="Option Button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38100</xdr:rowOff>
        </xdr:from>
        <xdr:to>
          <xdr:col>2</xdr:col>
          <xdr:colOff>295275</xdr:colOff>
          <xdr:row>49</xdr:row>
          <xdr:rowOff>228600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4</xdr:col>
          <xdr:colOff>323850</xdr:colOff>
          <xdr:row>46</xdr:row>
          <xdr:rowOff>285750</xdr:rowOff>
        </xdr:to>
        <xdr:sp macro="" textlink="">
          <xdr:nvSpPr>
            <xdr:cNvPr id="2213" name="Option Button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200025</xdr:rowOff>
        </xdr:from>
        <xdr:to>
          <xdr:col>4</xdr:col>
          <xdr:colOff>304800</xdr:colOff>
          <xdr:row>47</xdr:row>
          <xdr:rowOff>419100</xdr:rowOff>
        </xdr:to>
        <xdr:sp macro="" textlink="">
          <xdr:nvSpPr>
            <xdr:cNvPr id="2214" name="Option Button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38100</xdr:rowOff>
        </xdr:from>
        <xdr:to>
          <xdr:col>4</xdr:col>
          <xdr:colOff>295275</xdr:colOff>
          <xdr:row>48</xdr:row>
          <xdr:rowOff>257175</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9525</xdr:rowOff>
        </xdr:from>
        <xdr:to>
          <xdr:col>4</xdr:col>
          <xdr:colOff>295275</xdr:colOff>
          <xdr:row>49</xdr:row>
          <xdr:rowOff>228600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50</xdr:row>
          <xdr:rowOff>0</xdr:rowOff>
        </xdr:from>
        <xdr:to>
          <xdr:col>3</xdr:col>
          <xdr:colOff>971550</xdr:colOff>
          <xdr:row>53</xdr:row>
          <xdr:rowOff>323850</xdr:rowOff>
        </xdr:to>
        <xdr:sp macro="" textlink="">
          <xdr:nvSpPr>
            <xdr:cNvPr id="2217" name="Group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1104900</xdr:colOff>
          <xdr:row>53</xdr:row>
          <xdr:rowOff>323850</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66675</xdr:rowOff>
        </xdr:from>
        <xdr:to>
          <xdr:col>2</xdr:col>
          <xdr:colOff>314325</xdr:colOff>
          <xdr:row>50</xdr:row>
          <xdr:rowOff>285750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171450</xdr:rowOff>
        </xdr:from>
        <xdr:to>
          <xdr:col>2</xdr:col>
          <xdr:colOff>304800</xdr:colOff>
          <xdr:row>51</xdr:row>
          <xdr:rowOff>390525</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85725</xdr:rowOff>
        </xdr:from>
        <xdr:to>
          <xdr:col>2</xdr:col>
          <xdr:colOff>276225</xdr:colOff>
          <xdr:row>52</xdr:row>
          <xdr:rowOff>276225</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66675</xdr:rowOff>
        </xdr:from>
        <xdr:to>
          <xdr:col>4</xdr:col>
          <xdr:colOff>295275</xdr:colOff>
          <xdr:row>50</xdr:row>
          <xdr:rowOff>285750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161925</xdr:rowOff>
        </xdr:from>
        <xdr:to>
          <xdr:col>4</xdr:col>
          <xdr:colOff>295275</xdr:colOff>
          <xdr:row>51</xdr:row>
          <xdr:rowOff>381000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76200</xdr:rowOff>
        </xdr:from>
        <xdr:to>
          <xdr:col>4</xdr:col>
          <xdr:colOff>276225</xdr:colOff>
          <xdr:row>52</xdr:row>
          <xdr:rowOff>295275</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54</xdr:row>
          <xdr:rowOff>0</xdr:rowOff>
        </xdr:from>
        <xdr:to>
          <xdr:col>3</xdr:col>
          <xdr:colOff>971550</xdr:colOff>
          <xdr:row>57</xdr:row>
          <xdr:rowOff>276225</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1104900</xdr:colOff>
          <xdr:row>57</xdr:row>
          <xdr:rowOff>276225</xdr:rowOff>
        </xdr:to>
        <xdr:sp macro="" textlink="">
          <xdr:nvSpPr>
            <xdr:cNvPr id="2228" name="Group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85725</xdr:rowOff>
        </xdr:from>
        <xdr:to>
          <xdr:col>2</xdr:col>
          <xdr:colOff>304800</xdr:colOff>
          <xdr:row>54</xdr:row>
          <xdr:rowOff>304800</xdr:rowOff>
        </xdr:to>
        <xdr:sp macro="" textlink="">
          <xdr:nvSpPr>
            <xdr:cNvPr id="2229" name="Option Button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180975</xdr:rowOff>
        </xdr:from>
        <xdr:to>
          <xdr:col>2</xdr:col>
          <xdr:colOff>304800</xdr:colOff>
          <xdr:row>55</xdr:row>
          <xdr:rowOff>400050</xdr:rowOff>
        </xdr:to>
        <xdr:sp macro="" textlink="">
          <xdr:nvSpPr>
            <xdr:cNvPr id="2230" name="Option Button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47625</xdr:rowOff>
        </xdr:from>
        <xdr:to>
          <xdr:col>2</xdr:col>
          <xdr:colOff>314325</xdr:colOff>
          <xdr:row>56</xdr:row>
          <xdr:rowOff>266700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38100</xdr:rowOff>
        </xdr:from>
        <xdr:to>
          <xdr:col>2</xdr:col>
          <xdr:colOff>295275</xdr:colOff>
          <xdr:row>57</xdr:row>
          <xdr:rowOff>228600</xdr:rowOff>
        </xdr:to>
        <xdr:sp macro="" textlink="">
          <xdr:nvSpPr>
            <xdr:cNvPr id="2232" name="Option Button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66675</xdr:rowOff>
        </xdr:from>
        <xdr:to>
          <xdr:col>4</xdr:col>
          <xdr:colOff>314325</xdr:colOff>
          <xdr:row>54</xdr:row>
          <xdr:rowOff>285750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180975</xdr:rowOff>
        </xdr:from>
        <xdr:to>
          <xdr:col>4</xdr:col>
          <xdr:colOff>304800</xdr:colOff>
          <xdr:row>55</xdr:row>
          <xdr:rowOff>400050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56</xdr:row>
          <xdr:rowOff>38100</xdr:rowOff>
        </xdr:from>
        <xdr:to>
          <xdr:col>4</xdr:col>
          <xdr:colOff>295275</xdr:colOff>
          <xdr:row>56</xdr:row>
          <xdr:rowOff>257175</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9525</xdr:rowOff>
        </xdr:from>
        <xdr:to>
          <xdr:col>4</xdr:col>
          <xdr:colOff>295275</xdr:colOff>
          <xdr:row>57</xdr:row>
          <xdr:rowOff>228600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66675</xdr:rowOff>
        </xdr:from>
        <xdr:to>
          <xdr:col>2</xdr:col>
          <xdr:colOff>295275</xdr:colOff>
          <xdr:row>53</xdr:row>
          <xdr:rowOff>285750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57150</xdr:rowOff>
        </xdr:from>
        <xdr:to>
          <xdr:col>4</xdr:col>
          <xdr:colOff>295275</xdr:colOff>
          <xdr:row>53</xdr:row>
          <xdr:rowOff>276225</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59</xdr:row>
          <xdr:rowOff>0</xdr:rowOff>
        </xdr:from>
        <xdr:to>
          <xdr:col>3</xdr:col>
          <xdr:colOff>971550</xdr:colOff>
          <xdr:row>62</xdr:row>
          <xdr:rowOff>285750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1104900</xdr:colOff>
          <xdr:row>62</xdr:row>
          <xdr:rowOff>285750</xdr:rowOff>
        </xdr:to>
        <xdr:sp macro="" textlink="">
          <xdr:nvSpPr>
            <xdr:cNvPr id="2240" name="Group Box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85725</xdr:rowOff>
        </xdr:from>
        <xdr:to>
          <xdr:col>2</xdr:col>
          <xdr:colOff>304800</xdr:colOff>
          <xdr:row>59</xdr:row>
          <xdr:rowOff>304800</xdr:rowOff>
        </xdr:to>
        <xdr:sp macro="" textlink="">
          <xdr:nvSpPr>
            <xdr:cNvPr id="2241" name="Option Button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180975</xdr:rowOff>
        </xdr:from>
        <xdr:to>
          <xdr:col>2</xdr:col>
          <xdr:colOff>304800</xdr:colOff>
          <xdr:row>60</xdr:row>
          <xdr:rowOff>400050</xdr:rowOff>
        </xdr:to>
        <xdr:sp macro="" textlink="">
          <xdr:nvSpPr>
            <xdr:cNvPr id="2242" name="Option Button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47625</xdr:rowOff>
        </xdr:from>
        <xdr:to>
          <xdr:col>2</xdr:col>
          <xdr:colOff>314325</xdr:colOff>
          <xdr:row>61</xdr:row>
          <xdr:rowOff>266700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38100</xdr:rowOff>
        </xdr:from>
        <xdr:to>
          <xdr:col>2</xdr:col>
          <xdr:colOff>295275</xdr:colOff>
          <xdr:row>62</xdr:row>
          <xdr:rowOff>228600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76200</xdr:rowOff>
        </xdr:from>
        <xdr:to>
          <xdr:col>4</xdr:col>
          <xdr:colOff>295275</xdr:colOff>
          <xdr:row>59</xdr:row>
          <xdr:rowOff>295275</xdr:rowOff>
        </xdr:to>
        <xdr:sp macro="" textlink="">
          <xdr:nvSpPr>
            <xdr:cNvPr id="2245" name="Option Button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171450</xdr:rowOff>
        </xdr:from>
        <xdr:to>
          <xdr:col>4</xdr:col>
          <xdr:colOff>266700</xdr:colOff>
          <xdr:row>60</xdr:row>
          <xdr:rowOff>390525</xdr:rowOff>
        </xdr:to>
        <xdr:sp macro="" textlink="">
          <xdr:nvSpPr>
            <xdr:cNvPr id="2246" name="Option Button 198" hidden="1">
              <a:extLst>
                <a:ext uri="{63B3BB69-23CF-44E3-9099-C40C66FF867C}">
                  <a14:compatExt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47625</xdr:rowOff>
        </xdr:from>
        <xdr:to>
          <xdr:col>4</xdr:col>
          <xdr:colOff>276225</xdr:colOff>
          <xdr:row>61</xdr:row>
          <xdr:rowOff>266700</xdr:rowOff>
        </xdr:to>
        <xdr:sp macro="" textlink="">
          <xdr:nvSpPr>
            <xdr:cNvPr id="2247" name="Option Button 199" hidden="1">
              <a:extLst>
                <a:ext uri="{63B3BB69-23CF-44E3-9099-C40C66FF867C}">
                  <a14:compatExt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19050</xdr:rowOff>
        </xdr:from>
        <xdr:to>
          <xdr:col>4</xdr:col>
          <xdr:colOff>285750</xdr:colOff>
          <xdr:row>62</xdr:row>
          <xdr:rowOff>238125</xdr:rowOff>
        </xdr:to>
        <xdr:sp macro="" textlink="">
          <xdr:nvSpPr>
            <xdr:cNvPr id="2248" name="Option Button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63</xdr:row>
          <xdr:rowOff>0</xdr:rowOff>
        </xdr:from>
        <xdr:to>
          <xdr:col>3</xdr:col>
          <xdr:colOff>971550</xdr:colOff>
          <xdr:row>66</xdr:row>
          <xdr:rowOff>285751</xdr:rowOff>
        </xdr:to>
        <xdr:sp macro="" textlink="">
          <xdr:nvSpPr>
            <xdr:cNvPr id="2249" name="Group Box 201" hidden="1">
              <a:extLst>
                <a:ext uri="{63B3BB69-23CF-44E3-9099-C40C66FF867C}">
                  <a14:compatExt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1104900</xdr:colOff>
          <xdr:row>66</xdr:row>
          <xdr:rowOff>285751</xdr:rowOff>
        </xdr:to>
        <xdr:sp macro="" textlink="">
          <xdr:nvSpPr>
            <xdr:cNvPr id="2250" name="Group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67</xdr:row>
          <xdr:rowOff>0</xdr:rowOff>
        </xdr:from>
        <xdr:to>
          <xdr:col>3</xdr:col>
          <xdr:colOff>971550</xdr:colOff>
          <xdr:row>70</xdr:row>
          <xdr:rowOff>337038</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1104900</xdr:colOff>
          <xdr:row>70</xdr:row>
          <xdr:rowOff>337038</xdr:rowOff>
        </xdr:to>
        <xdr:sp macro="" textlink="">
          <xdr:nvSpPr>
            <xdr:cNvPr id="2258" name="Group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85725</xdr:rowOff>
        </xdr:from>
        <xdr:to>
          <xdr:col>2</xdr:col>
          <xdr:colOff>304800</xdr:colOff>
          <xdr:row>67</xdr:row>
          <xdr:rowOff>304800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180975</xdr:rowOff>
        </xdr:from>
        <xdr:to>
          <xdr:col>2</xdr:col>
          <xdr:colOff>304800</xdr:colOff>
          <xdr:row>68</xdr:row>
          <xdr:rowOff>400050</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69</xdr:row>
          <xdr:rowOff>47625</xdr:rowOff>
        </xdr:from>
        <xdr:to>
          <xdr:col>2</xdr:col>
          <xdr:colOff>314325</xdr:colOff>
          <xdr:row>69</xdr:row>
          <xdr:rowOff>266700</xdr:rowOff>
        </xdr:to>
        <xdr:sp macro="" textlink="">
          <xdr:nvSpPr>
            <xdr:cNvPr id="2261" name="Option Button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70</xdr:row>
          <xdr:rowOff>38100</xdr:rowOff>
        </xdr:from>
        <xdr:to>
          <xdr:col>2</xdr:col>
          <xdr:colOff>295275</xdr:colOff>
          <xdr:row>70</xdr:row>
          <xdr:rowOff>228600</xdr:rowOff>
        </xdr:to>
        <xdr:sp macro="" textlink="">
          <xdr:nvSpPr>
            <xdr:cNvPr id="2262" name="Option Button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67</xdr:row>
          <xdr:rowOff>66675</xdr:rowOff>
        </xdr:from>
        <xdr:to>
          <xdr:col>4</xdr:col>
          <xdr:colOff>314325</xdr:colOff>
          <xdr:row>67</xdr:row>
          <xdr:rowOff>285750</xdr:rowOff>
        </xdr:to>
        <xdr:sp macro="" textlink="">
          <xdr:nvSpPr>
            <xdr:cNvPr id="2263" name="Option Button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180975</xdr:rowOff>
        </xdr:from>
        <xdr:to>
          <xdr:col>4</xdr:col>
          <xdr:colOff>304800</xdr:colOff>
          <xdr:row>68</xdr:row>
          <xdr:rowOff>400050</xdr:rowOff>
        </xdr:to>
        <xdr:sp macro="" textlink="">
          <xdr:nvSpPr>
            <xdr:cNvPr id="2264" name="Option Button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38100</xdr:rowOff>
        </xdr:from>
        <xdr:to>
          <xdr:col>4</xdr:col>
          <xdr:colOff>295275</xdr:colOff>
          <xdr:row>69</xdr:row>
          <xdr:rowOff>257175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9525</xdr:rowOff>
        </xdr:from>
        <xdr:to>
          <xdr:col>4</xdr:col>
          <xdr:colOff>295275</xdr:colOff>
          <xdr:row>70</xdr:row>
          <xdr:rowOff>228600</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57150</xdr:rowOff>
        </xdr:from>
        <xdr:to>
          <xdr:col>4</xdr:col>
          <xdr:colOff>295275</xdr:colOff>
          <xdr:row>63</xdr:row>
          <xdr:rowOff>276225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63</xdr:row>
          <xdr:rowOff>76200</xdr:rowOff>
        </xdr:from>
        <xdr:to>
          <xdr:col>2</xdr:col>
          <xdr:colOff>314325</xdr:colOff>
          <xdr:row>63</xdr:row>
          <xdr:rowOff>295275</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64</xdr:row>
          <xdr:rowOff>171450</xdr:rowOff>
        </xdr:from>
        <xdr:to>
          <xdr:col>2</xdr:col>
          <xdr:colOff>295275</xdr:colOff>
          <xdr:row>64</xdr:row>
          <xdr:rowOff>390525</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66675</xdr:rowOff>
        </xdr:from>
        <xdr:to>
          <xdr:col>2</xdr:col>
          <xdr:colOff>304800</xdr:colOff>
          <xdr:row>65</xdr:row>
          <xdr:rowOff>285750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66</xdr:row>
          <xdr:rowOff>38100</xdr:rowOff>
        </xdr:from>
        <xdr:to>
          <xdr:col>2</xdr:col>
          <xdr:colOff>314325</xdr:colOff>
          <xdr:row>66</xdr:row>
          <xdr:rowOff>257175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200025</xdr:rowOff>
        </xdr:from>
        <xdr:to>
          <xdr:col>4</xdr:col>
          <xdr:colOff>295275</xdr:colOff>
          <xdr:row>64</xdr:row>
          <xdr:rowOff>419100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66675</xdr:rowOff>
        </xdr:from>
        <xdr:to>
          <xdr:col>4</xdr:col>
          <xdr:colOff>295275</xdr:colOff>
          <xdr:row>65</xdr:row>
          <xdr:rowOff>285750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38100</xdr:rowOff>
        </xdr:from>
        <xdr:to>
          <xdr:col>4</xdr:col>
          <xdr:colOff>285750</xdr:colOff>
          <xdr:row>66</xdr:row>
          <xdr:rowOff>257175</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72</xdr:row>
          <xdr:rowOff>0</xdr:rowOff>
        </xdr:from>
        <xdr:to>
          <xdr:col>3</xdr:col>
          <xdr:colOff>971550</xdr:colOff>
          <xdr:row>75</xdr:row>
          <xdr:rowOff>561975</xdr:rowOff>
        </xdr:to>
        <xdr:sp macro="" textlink="">
          <xdr:nvSpPr>
            <xdr:cNvPr id="2278" name="Group Box 230" hidden="1">
              <a:extLst>
                <a:ext uri="{63B3BB69-23CF-44E3-9099-C40C66FF867C}">
                  <a14:compatExt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1104900</xdr:colOff>
          <xdr:row>76</xdr:row>
          <xdr:rowOff>0</xdr:rowOff>
        </xdr:to>
        <xdr:sp macro="" textlink="">
          <xdr:nvSpPr>
            <xdr:cNvPr id="2279" name="Group Box 231" hidden="1">
              <a:extLst>
                <a:ext uri="{63B3BB69-23CF-44E3-9099-C40C66FF867C}">
                  <a14:compatExt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85725</xdr:rowOff>
        </xdr:from>
        <xdr:to>
          <xdr:col>2</xdr:col>
          <xdr:colOff>304800</xdr:colOff>
          <xdr:row>72</xdr:row>
          <xdr:rowOff>304800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73</xdr:row>
          <xdr:rowOff>180975</xdr:rowOff>
        </xdr:from>
        <xdr:to>
          <xdr:col>2</xdr:col>
          <xdr:colOff>304800</xdr:colOff>
          <xdr:row>73</xdr:row>
          <xdr:rowOff>400050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74</xdr:row>
          <xdr:rowOff>47625</xdr:rowOff>
        </xdr:from>
        <xdr:to>
          <xdr:col>2</xdr:col>
          <xdr:colOff>314325</xdr:colOff>
          <xdr:row>74</xdr:row>
          <xdr:rowOff>266700</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75</xdr:row>
          <xdr:rowOff>190500</xdr:rowOff>
        </xdr:from>
        <xdr:to>
          <xdr:col>2</xdr:col>
          <xdr:colOff>295275</xdr:colOff>
          <xdr:row>75</xdr:row>
          <xdr:rowOff>381000</xdr:rowOff>
        </xdr:to>
        <xdr:sp macro="" textlink="">
          <xdr:nvSpPr>
            <xdr:cNvPr id="2283" name="Option Button 235" hidden="1">
              <a:extLst>
                <a:ext uri="{63B3BB69-23CF-44E3-9099-C40C66FF867C}">
                  <a14:compatExt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66675</xdr:rowOff>
        </xdr:from>
        <xdr:to>
          <xdr:col>4</xdr:col>
          <xdr:colOff>314325</xdr:colOff>
          <xdr:row>72</xdr:row>
          <xdr:rowOff>285750</xdr:rowOff>
        </xdr:to>
        <xdr:sp macro="" textlink="">
          <xdr:nvSpPr>
            <xdr:cNvPr id="2284" name="Option Button 236" hidden="1">
              <a:extLst>
                <a:ext uri="{63B3BB69-23CF-44E3-9099-C40C66FF867C}">
                  <a14:compatExt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73</xdr:row>
          <xdr:rowOff>180975</xdr:rowOff>
        </xdr:from>
        <xdr:to>
          <xdr:col>4</xdr:col>
          <xdr:colOff>304800</xdr:colOff>
          <xdr:row>73</xdr:row>
          <xdr:rowOff>400050</xdr:rowOff>
        </xdr:to>
        <xdr:sp macro="" textlink="">
          <xdr:nvSpPr>
            <xdr:cNvPr id="2285" name="Option Button 237" hidden="1">
              <a:extLst>
                <a:ext uri="{63B3BB69-23CF-44E3-9099-C40C66FF867C}">
                  <a14:compatExt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38100</xdr:rowOff>
        </xdr:from>
        <xdr:to>
          <xdr:col>4</xdr:col>
          <xdr:colOff>295275</xdr:colOff>
          <xdr:row>74</xdr:row>
          <xdr:rowOff>257175</xdr:rowOff>
        </xdr:to>
        <xdr:sp macro="" textlink="">
          <xdr:nvSpPr>
            <xdr:cNvPr id="2286" name="Option Button 238" hidden="1">
              <a:extLst>
                <a:ext uri="{63B3BB69-23CF-44E3-9099-C40C66FF867C}">
                  <a14:compatExt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152400</xdr:rowOff>
        </xdr:from>
        <xdr:to>
          <xdr:col>4</xdr:col>
          <xdr:colOff>295275</xdr:colOff>
          <xdr:row>75</xdr:row>
          <xdr:rowOff>371475</xdr:rowOff>
        </xdr:to>
        <xdr:sp macro="" textlink="">
          <xdr:nvSpPr>
            <xdr:cNvPr id="2287" name="Option Button 239" hidden="1">
              <a:extLst>
                <a:ext uri="{63B3BB69-23CF-44E3-9099-C40C66FF867C}">
                  <a14:compatExt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76</xdr:row>
          <xdr:rowOff>0</xdr:rowOff>
        </xdr:from>
        <xdr:to>
          <xdr:col>3</xdr:col>
          <xdr:colOff>971550</xdr:colOff>
          <xdr:row>80</xdr:row>
          <xdr:rowOff>0</xdr:rowOff>
        </xdr:to>
        <xdr:sp macro="" textlink="">
          <xdr:nvSpPr>
            <xdr:cNvPr id="2288" name="Group Box 240" hidden="1">
              <a:extLst>
                <a:ext uri="{63B3BB69-23CF-44E3-9099-C40C66FF867C}">
                  <a14:compatExt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1104900</xdr:colOff>
          <xdr:row>80</xdr:row>
          <xdr:rowOff>0</xdr:rowOff>
        </xdr:to>
        <xdr:sp macro="" textlink="">
          <xdr:nvSpPr>
            <xdr:cNvPr id="2289" name="Group Box 241" hidden="1">
              <a:extLst>
                <a:ext uri="{63B3BB69-23CF-44E3-9099-C40C66FF867C}">
                  <a14:compatExt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85725</xdr:rowOff>
        </xdr:from>
        <xdr:to>
          <xdr:col>2</xdr:col>
          <xdr:colOff>304800</xdr:colOff>
          <xdr:row>76</xdr:row>
          <xdr:rowOff>304800</xdr:rowOff>
        </xdr:to>
        <xdr:sp macro="" textlink="">
          <xdr:nvSpPr>
            <xdr:cNvPr id="2290" name="Option Button 242" hidden="1">
              <a:extLst>
                <a:ext uri="{63B3BB69-23CF-44E3-9099-C40C66FF867C}">
                  <a14:compatExt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180975</xdr:rowOff>
        </xdr:from>
        <xdr:to>
          <xdr:col>2</xdr:col>
          <xdr:colOff>304800</xdr:colOff>
          <xdr:row>77</xdr:row>
          <xdr:rowOff>400050</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78</xdr:row>
          <xdr:rowOff>104775</xdr:rowOff>
        </xdr:from>
        <xdr:to>
          <xdr:col>2</xdr:col>
          <xdr:colOff>314325</xdr:colOff>
          <xdr:row>78</xdr:row>
          <xdr:rowOff>323850</xdr:rowOff>
        </xdr:to>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79</xdr:row>
          <xdr:rowOff>276225</xdr:rowOff>
        </xdr:from>
        <xdr:to>
          <xdr:col>2</xdr:col>
          <xdr:colOff>295275</xdr:colOff>
          <xdr:row>79</xdr:row>
          <xdr:rowOff>466725</xdr:rowOff>
        </xdr:to>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66675</xdr:rowOff>
        </xdr:from>
        <xdr:to>
          <xdr:col>4</xdr:col>
          <xdr:colOff>314325</xdr:colOff>
          <xdr:row>76</xdr:row>
          <xdr:rowOff>285750</xdr:rowOff>
        </xdr:to>
        <xdr:sp macro="" textlink="">
          <xdr:nvSpPr>
            <xdr:cNvPr id="2294" name="Option Button 246" hidden="1">
              <a:extLst>
                <a:ext uri="{63B3BB69-23CF-44E3-9099-C40C66FF867C}">
                  <a14:compatExt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180975</xdr:rowOff>
        </xdr:from>
        <xdr:to>
          <xdr:col>4</xdr:col>
          <xdr:colOff>304800</xdr:colOff>
          <xdr:row>77</xdr:row>
          <xdr:rowOff>400050</xdr:rowOff>
        </xdr:to>
        <xdr:sp macro="" textlink="">
          <xdr:nvSpPr>
            <xdr:cNvPr id="2295" name="Option Button 247" hidden="1">
              <a:extLst>
                <a:ext uri="{63B3BB69-23CF-44E3-9099-C40C66FF867C}">
                  <a14:compatExt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114300</xdr:rowOff>
        </xdr:from>
        <xdr:to>
          <xdr:col>4</xdr:col>
          <xdr:colOff>295275</xdr:colOff>
          <xdr:row>78</xdr:row>
          <xdr:rowOff>333375</xdr:rowOff>
        </xdr:to>
        <xdr:sp macro="" textlink="">
          <xdr:nvSpPr>
            <xdr:cNvPr id="2296" name="Option Button 248" hidden="1">
              <a:extLst>
                <a:ext uri="{63B3BB69-23CF-44E3-9099-C40C66FF867C}">
                  <a14:compatExt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228600</xdr:rowOff>
        </xdr:from>
        <xdr:to>
          <xdr:col>4</xdr:col>
          <xdr:colOff>295275</xdr:colOff>
          <xdr:row>79</xdr:row>
          <xdr:rowOff>447675</xdr:rowOff>
        </xdr:to>
        <xdr:sp macro="" textlink="">
          <xdr:nvSpPr>
            <xdr:cNvPr id="2297" name="Option Button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80</xdr:row>
          <xdr:rowOff>0</xdr:rowOff>
        </xdr:from>
        <xdr:to>
          <xdr:col>3</xdr:col>
          <xdr:colOff>971550</xdr:colOff>
          <xdr:row>84</xdr:row>
          <xdr:rowOff>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1104900</xdr:colOff>
          <xdr:row>84</xdr:row>
          <xdr:rowOff>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80</xdr:row>
          <xdr:rowOff>85725</xdr:rowOff>
        </xdr:from>
        <xdr:to>
          <xdr:col>2</xdr:col>
          <xdr:colOff>304800</xdr:colOff>
          <xdr:row>80</xdr:row>
          <xdr:rowOff>304800</xdr:rowOff>
        </xdr:to>
        <xdr:sp macro="" textlink="">
          <xdr:nvSpPr>
            <xdr:cNvPr id="2300" name="Option Button 252" hidden="1">
              <a:extLst>
                <a:ext uri="{63B3BB69-23CF-44E3-9099-C40C66FF867C}">
                  <a14:compatExt spid="_x0000_s2300"/>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180975</xdr:rowOff>
        </xdr:from>
        <xdr:to>
          <xdr:col>2</xdr:col>
          <xdr:colOff>304800</xdr:colOff>
          <xdr:row>81</xdr:row>
          <xdr:rowOff>400050</xdr:rowOff>
        </xdr:to>
        <xdr:sp macro="" textlink="">
          <xdr:nvSpPr>
            <xdr:cNvPr id="2301" name="Option Button 253" hidden="1">
              <a:extLst>
                <a:ext uri="{63B3BB69-23CF-44E3-9099-C40C66FF867C}">
                  <a14:compatExt spid="_x0000_s2301"/>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82</xdr:row>
          <xdr:rowOff>66675</xdr:rowOff>
        </xdr:from>
        <xdr:to>
          <xdr:col>2</xdr:col>
          <xdr:colOff>314325</xdr:colOff>
          <xdr:row>82</xdr:row>
          <xdr:rowOff>285750</xdr:rowOff>
        </xdr:to>
        <xdr:sp macro="" textlink="">
          <xdr:nvSpPr>
            <xdr:cNvPr id="2302" name="Option Button 254" hidden="1">
              <a:extLst>
                <a:ext uri="{63B3BB69-23CF-44E3-9099-C40C66FF867C}">
                  <a14:compatExt spid="_x0000_s2302"/>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83</xdr:row>
          <xdr:rowOff>104775</xdr:rowOff>
        </xdr:from>
        <xdr:to>
          <xdr:col>2</xdr:col>
          <xdr:colOff>295275</xdr:colOff>
          <xdr:row>83</xdr:row>
          <xdr:rowOff>285750</xdr:rowOff>
        </xdr:to>
        <xdr:sp macro="" textlink="">
          <xdr:nvSpPr>
            <xdr:cNvPr id="2303" name="Option Button 255" hidden="1">
              <a:extLst>
                <a:ext uri="{63B3BB69-23CF-44E3-9099-C40C66FF867C}">
                  <a14:compatExt spid="_x0000_s2303"/>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80</xdr:row>
          <xdr:rowOff>66675</xdr:rowOff>
        </xdr:from>
        <xdr:to>
          <xdr:col>4</xdr:col>
          <xdr:colOff>314325</xdr:colOff>
          <xdr:row>80</xdr:row>
          <xdr:rowOff>285750</xdr:rowOff>
        </xdr:to>
        <xdr:sp macro="" textlink="">
          <xdr:nvSpPr>
            <xdr:cNvPr id="2304" name="Option Button 256" hidden="1">
              <a:extLst>
                <a:ext uri="{63B3BB69-23CF-44E3-9099-C40C66FF867C}">
                  <a14:compatExt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180975</xdr:rowOff>
        </xdr:from>
        <xdr:to>
          <xdr:col>4</xdr:col>
          <xdr:colOff>304800</xdr:colOff>
          <xdr:row>81</xdr:row>
          <xdr:rowOff>400050</xdr:rowOff>
        </xdr:to>
        <xdr:sp macro="" textlink="">
          <xdr:nvSpPr>
            <xdr:cNvPr id="2305" name="Option Button 257" hidden="1">
              <a:extLst>
                <a:ext uri="{63B3BB69-23CF-44E3-9099-C40C66FF867C}">
                  <a14:compatExt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57150</xdr:rowOff>
        </xdr:from>
        <xdr:to>
          <xdr:col>4</xdr:col>
          <xdr:colOff>295275</xdr:colOff>
          <xdr:row>82</xdr:row>
          <xdr:rowOff>276225</xdr:rowOff>
        </xdr:to>
        <xdr:sp macro="" textlink="">
          <xdr:nvSpPr>
            <xdr:cNvPr id="2306" name="Option Button 258" hidden="1">
              <a:extLst>
                <a:ext uri="{63B3BB69-23CF-44E3-9099-C40C66FF867C}">
                  <a14:compatExt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66675</xdr:rowOff>
        </xdr:from>
        <xdr:to>
          <xdr:col>4</xdr:col>
          <xdr:colOff>295275</xdr:colOff>
          <xdr:row>83</xdr:row>
          <xdr:rowOff>285750</xdr:rowOff>
        </xdr:to>
        <xdr:sp macro="" textlink="">
          <xdr:nvSpPr>
            <xdr:cNvPr id="2307" name="Option Button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117230</xdr:colOff>
      <xdr:row>0</xdr:row>
      <xdr:rowOff>65943</xdr:rowOff>
    </xdr:from>
    <xdr:to>
      <xdr:col>1</xdr:col>
      <xdr:colOff>948180</xdr:colOff>
      <xdr:row>2</xdr:row>
      <xdr:rowOff>410308</xdr:rowOff>
    </xdr:to>
    <xdr:pic>
      <xdr:nvPicPr>
        <xdr:cNvPr id="185" name="Gráfico 1">
          <a:extLst>
            <a:ext uri="{FF2B5EF4-FFF2-40B4-BE49-F238E27FC236}">
              <a16:creationId xmlns:a16="http://schemas.microsoft.com/office/drawing/2014/main" id="{AD9C21BF-B595-4113-A77A-B99A3B4319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7230" y="65943"/>
          <a:ext cx="1592950" cy="740019"/>
        </a:xfrm>
        <a:prstGeom prst="rect">
          <a:avLst/>
        </a:prstGeom>
      </xdr:spPr>
    </xdr:pic>
    <xdr:clientData/>
  </xdr:twoCellAnchor>
  <xdr:twoCellAnchor>
    <xdr:from>
      <xdr:col>1</xdr:col>
      <xdr:colOff>886558</xdr:colOff>
      <xdr:row>0</xdr:row>
      <xdr:rowOff>80597</xdr:rowOff>
    </xdr:from>
    <xdr:to>
      <xdr:col>5</xdr:col>
      <xdr:colOff>600808</xdr:colOff>
      <xdr:row>2</xdr:row>
      <xdr:rowOff>344365</xdr:rowOff>
    </xdr:to>
    <xdr:sp macro="" textlink="">
      <xdr:nvSpPr>
        <xdr:cNvPr id="186" name="Cuadro de texto 3">
          <a:extLst>
            <a:ext uri="{FF2B5EF4-FFF2-40B4-BE49-F238E27FC236}">
              <a16:creationId xmlns:a16="http://schemas.microsoft.com/office/drawing/2014/main" id="{FB540D74-36C4-4FFC-B6B1-ED16ACC8B738}"/>
            </a:ext>
          </a:extLst>
        </xdr:cNvPr>
        <xdr:cNvSpPr txBox="1"/>
      </xdr:nvSpPr>
      <xdr:spPr>
        <a:xfrm>
          <a:off x="1648558" y="80597"/>
          <a:ext cx="3560885" cy="6594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MX" sz="1100">
              <a:solidFill>
                <a:srgbClr val="B4894B"/>
              </a:solidFill>
              <a:effectLst/>
              <a:latin typeface="Blatant" pitchFamily="50" charset="0"/>
              <a:ea typeface="Calibri" panose="020F0502020204030204" pitchFamily="34" charset="0"/>
            </a:rPr>
            <a:t>Secretaría de Salud del Estado de Nuevo León</a:t>
          </a:r>
          <a:endParaRPr lang="es-MX" sz="1100">
            <a:solidFill>
              <a:srgbClr val="000000"/>
            </a:solidFill>
            <a:effectLst/>
            <a:latin typeface="Calibri" panose="020F0502020204030204" pitchFamily="34" charset="0"/>
            <a:ea typeface="Calibri" panose="020F0502020204030204" pitchFamily="34" charset="0"/>
          </a:endParaRPr>
        </a:p>
        <a:p>
          <a:pPr algn="ctr">
            <a:lnSpc>
              <a:spcPct val="107000"/>
            </a:lnSpc>
            <a:spcAft>
              <a:spcPts val="800"/>
            </a:spcAft>
          </a:pPr>
          <a:r>
            <a:rPr lang="es-MX" sz="1100">
              <a:solidFill>
                <a:srgbClr val="B4894B"/>
              </a:solidFill>
              <a:effectLst/>
              <a:latin typeface="Blatant" pitchFamily="50" charset="0"/>
              <a:ea typeface="Calibri" panose="020F0502020204030204" pitchFamily="34" charset="0"/>
            </a:rPr>
            <a:t>Subsecretaría de Regulación y Fomento Sanitario</a:t>
          </a:r>
          <a:endParaRPr lang="es-MX" sz="1100">
            <a:solidFill>
              <a:srgbClr val="000000"/>
            </a:solidFill>
            <a:effectLst/>
            <a:latin typeface="Calibri" panose="020F0502020204030204" pitchFamily="34" charset="0"/>
            <a:ea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312965</xdr:colOff>
      <xdr:row>4</xdr:row>
      <xdr:rowOff>13608</xdr:rowOff>
    </xdr:from>
    <xdr:to>
      <xdr:col>28</xdr:col>
      <xdr:colOff>312965</xdr:colOff>
      <xdr:row>7</xdr:row>
      <xdr:rowOff>195941</xdr:rowOff>
    </xdr:to>
    <xdr:pic>
      <xdr:nvPicPr>
        <xdr:cNvPr id="2" name="Gráfico 1" descr="Cara riendo sin rellen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829190" y="1899558"/>
          <a:ext cx="914400" cy="930727"/>
        </a:xfrm>
        <a:prstGeom prst="rect">
          <a:avLst/>
        </a:prstGeom>
      </xdr:spPr>
    </xdr:pic>
    <xdr:clientData/>
  </xdr:twoCellAnchor>
  <xdr:twoCellAnchor>
    <xdr:from>
      <xdr:col>4</xdr:col>
      <xdr:colOff>9525</xdr:colOff>
      <xdr:row>4</xdr:row>
      <xdr:rowOff>57150</xdr:rowOff>
    </xdr:from>
    <xdr:to>
      <xdr:col>5</xdr:col>
      <xdr:colOff>0</xdr:colOff>
      <xdr:row>7</xdr:row>
      <xdr:rowOff>123825</xdr:rowOff>
    </xdr:to>
    <xdr:sp macro="" textlink="">
      <xdr:nvSpPr>
        <xdr:cNvPr id="3" name="Cerrar llave 2">
          <a:extLst>
            <a:ext uri="{FF2B5EF4-FFF2-40B4-BE49-F238E27FC236}">
              <a16:creationId xmlns:a16="http://schemas.microsoft.com/office/drawing/2014/main" id="{00000000-0008-0000-0300-000003000000}"/>
            </a:ext>
          </a:extLst>
        </xdr:cNvPr>
        <xdr:cNvSpPr/>
      </xdr:nvSpPr>
      <xdr:spPr>
        <a:xfrm>
          <a:off x="2809875" y="1943100"/>
          <a:ext cx="171450" cy="981075"/>
        </a:xfrm>
        <a:prstGeom prst="rightBrace">
          <a:avLst/>
        </a:prstGeom>
        <a:solidFill>
          <a:schemeClr val="bg1">
            <a:lumMod val="85000"/>
          </a:schemeClr>
        </a:solidFill>
        <a:ln>
          <a:solidFill>
            <a:schemeClr val="bg1">
              <a:lumMod val="8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0</xdr:col>
      <xdr:colOff>148318</xdr:colOff>
      <xdr:row>2</xdr:row>
      <xdr:rowOff>54428</xdr:rowOff>
    </xdr:from>
    <xdr:to>
      <xdr:col>10</xdr:col>
      <xdr:colOff>476248</xdr:colOff>
      <xdr:row>19</xdr:row>
      <xdr:rowOff>197303</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2</xdr:row>
      <xdr:rowOff>1</xdr:rowOff>
    </xdr:from>
    <xdr:to>
      <xdr:col>22</xdr:col>
      <xdr:colOff>704850</xdr:colOff>
      <xdr:row>19</xdr:row>
      <xdr:rowOff>171451</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28</xdr:col>
      <xdr:colOff>313286</xdr:colOff>
      <xdr:row>9</xdr:row>
      <xdr:rowOff>322</xdr:rowOff>
    </xdr:from>
    <xdr:to>
      <xdr:col>28</xdr:col>
      <xdr:colOff>313286</xdr:colOff>
      <xdr:row>12</xdr:row>
      <xdr:rowOff>182659</xdr:rowOff>
    </xdr:to>
    <xdr:pic>
      <xdr:nvPicPr>
        <xdr:cNvPr id="6" name="Gráfico 5" descr="Cara sonriente sin relleno">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29511" y="3410272"/>
          <a:ext cx="914400" cy="930729"/>
        </a:xfrm>
        <a:prstGeom prst="rect">
          <a:avLst/>
        </a:prstGeom>
      </xdr:spPr>
    </xdr:pic>
    <xdr:clientData/>
  </xdr:twoCellAnchor>
  <xdr:twoCellAnchor editAs="oneCell">
    <xdr:from>
      <xdr:col>28</xdr:col>
      <xdr:colOff>301055</xdr:colOff>
      <xdr:row>14</xdr:row>
      <xdr:rowOff>180290</xdr:rowOff>
    </xdr:from>
    <xdr:to>
      <xdr:col>28</xdr:col>
      <xdr:colOff>301055</xdr:colOff>
      <xdr:row>19</xdr:row>
      <xdr:rowOff>1358</xdr:rowOff>
    </xdr:to>
    <xdr:pic>
      <xdr:nvPicPr>
        <xdr:cNvPr id="7" name="Gráfico 6" descr="Cara triste sin rellen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058126" y="5010826"/>
          <a:ext cx="0" cy="1794103"/>
        </a:xfrm>
        <a:prstGeom prst="rect">
          <a:avLst/>
        </a:prstGeom>
      </xdr:spPr>
    </xdr:pic>
    <xdr:clientData/>
  </xdr:twoCellAnchor>
  <xdr:twoCellAnchor editAs="oneCell">
    <xdr:from>
      <xdr:col>0</xdr:col>
      <xdr:colOff>2</xdr:colOff>
      <xdr:row>0</xdr:row>
      <xdr:rowOff>0</xdr:rowOff>
    </xdr:from>
    <xdr:to>
      <xdr:col>0</xdr:col>
      <xdr:colOff>2</xdr:colOff>
      <xdr:row>5</xdr:row>
      <xdr:rowOff>53068</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 y="0"/>
          <a:ext cx="3158216" cy="1257300"/>
        </a:xfrm>
        <a:prstGeom prst="rect">
          <a:avLst/>
        </a:prstGeom>
      </xdr:spPr>
    </xdr:pic>
    <xdr:clientData/>
  </xdr:twoCellAnchor>
  <xdr:twoCellAnchor editAs="oneCell">
    <xdr:from>
      <xdr:col>32</xdr:col>
      <xdr:colOff>639535</xdr:colOff>
      <xdr:row>0</xdr:row>
      <xdr:rowOff>13607</xdr:rowOff>
    </xdr:from>
    <xdr:to>
      <xdr:col>32</xdr:col>
      <xdr:colOff>639535</xdr:colOff>
      <xdr:row>5</xdr:row>
      <xdr:rowOff>53068</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9203760" y="13607"/>
          <a:ext cx="3141890" cy="1243693"/>
        </a:xfrm>
        <a:prstGeom prst="rect">
          <a:avLst/>
        </a:prstGeom>
      </xdr:spPr>
    </xdr:pic>
    <xdr:clientData/>
  </xdr:twoCellAnchor>
  <xdr:twoCellAnchor editAs="oneCell">
    <xdr:from>
      <xdr:col>28</xdr:col>
      <xdr:colOff>285750</xdr:colOff>
      <xdr:row>4</xdr:row>
      <xdr:rowOff>136070</xdr:rowOff>
    </xdr:from>
    <xdr:to>
      <xdr:col>29</xdr:col>
      <xdr:colOff>438150</xdr:colOff>
      <xdr:row>6</xdr:row>
      <xdr:rowOff>261253</xdr:rowOff>
    </xdr:to>
    <xdr:pic>
      <xdr:nvPicPr>
        <xdr:cNvPr id="13" name="Gráfico 12" descr="Cara riendo sin relleno">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042821" y="2258784"/>
          <a:ext cx="914400" cy="914398"/>
        </a:xfrm>
        <a:prstGeom prst="rect">
          <a:avLst/>
        </a:prstGeom>
      </xdr:spPr>
    </xdr:pic>
    <xdr:clientData/>
  </xdr:twoCellAnchor>
  <xdr:twoCellAnchor editAs="oneCell">
    <xdr:from>
      <xdr:col>28</xdr:col>
      <xdr:colOff>299358</xdr:colOff>
      <xdr:row>9</xdr:row>
      <xdr:rowOff>136393</xdr:rowOff>
    </xdr:from>
    <xdr:to>
      <xdr:col>29</xdr:col>
      <xdr:colOff>451758</xdr:colOff>
      <xdr:row>11</xdr:row>
      <xdr:rowOff>261580</xdr:rowOff>
    </xdr:to>
    <xdr:pic>
      <xdr:nvPicPr>
        <xdr:cNvPr id="14" name="Gráfico 13" descr="Cara sonriente sin relleno">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6056429" y="4232143"/>
          <a:ext cx="914400" cy="914401"/>
        </a:xfrm>
        <a:prstGeom prst="rect">
          <a:avLst/>
        </a:prstGeom>
      </xdr:spPr>
    </xdr:pic>
    <xdr:clientData/>
  </xdr:twoCellAnchor>
  <xdr:twoCellAnchor editAs="oneCell">
    <xdr:from>
      <xdr:col>28</xdr:col>
      <xdr:colOff>299358</xdr:colOff>
      <xdr:row>14</xdr:row>
      <xdr:rowOff>125860</xdr:rowOff>
    </xdr:from>
    <xdr:to>
      <xdr:col>29</xdr:col>
      <xdr:colOff>451758</xdr:colOff>
      <xdr:row>16</xdr:row>
      <xdr:rowOff>281663</xdr:rowOff>
    </xdr:to>
    <xdr:pic>
      <xdr:nvPicPr>
        <xdr:cNvPr id="15" name="Gráfico 14" descr="Cara triste sin relleno">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056429" y="6194646"/>
          <a:ext cx="914400" cy="945017"/>
        </a:xfrm>
        <a:prstGeom prst="rect">
          <a:avLst/>
        </a:prstGeom>
      </xdr:spPr>
    </xdr:pic>
    <xdr:clientData/>
  </xdr:twoCellAnchor>
  <xdr:twoCellAnchor editAs="oneCell">
    <xdr:from>
      <xdr:col>32</xdr:col>
      <xdr:colOff>462640</xdr:colOff>
      <xdr:row>0</xdr:row>
      <xdr:rowOff>13607</xdr:rowOff>
    </xdr:from>
    <xdr:to>
      <xdr:col>36</xdr:col>
      <xdr:colOff>721178</xdr:colOff>
      <xdr:row>1</xdr:row>
      <xdr:rowOff>925285</xdr:rowOff>
    </xdr:to>
    <xdr:pic>
      <xdr:nvPicPr>
        <xdr:cNvPr id="17" name="Imagen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saturation sat="0"/>
                  </a14:imgEffect>
                </a14:imgLayer>
              </a14:imgProps>
            </a:ext>
            <a:ext uri="{28A0092B-C50C-407E-A947-70E740481C1C}">
              <a14:useLocalDpi xmlns:a14="http://schemas.microsoft.com/office/drawing/2010/main" val="0"/>
            </a:ext>
          </a:extLst>
        </a:blip>
        <a:stretch>
          <a:fillRect/>
        </a:stretch>
      </xdr:blipFill>
      <xdr:spPr>
        <a:xfrm>
          <a:off x="19267711" y="13607"/>
          <a:ext cx="3306538" cy="1306285"/>
        </a:xfrm>
        <a:prstGeom prst="rect">
          <a:avLst/>
        </a:prstGeom>
      </xdr:spPr>
    </xdr:pic>
    <xdr:clientData/>
  </xdr:twoCellAnchor>
  <xdr:twoCellAnchor editAs="oneCell">
    <xdr:from>
      <xdr:col>1</xdr:col>
      <xdr:colOff>163288</xdr:colOff>
      <xdr:row>0</xdr:row>
      <xdr:rowOff>108859</xdr:rowOff>
    </xdr:from>
    <xdr:to>
      <xdr:col>3</xdr:col>
      <xdr:colOff>598715</xdr:colOff>
      <xdr:row>1</xdr:row>
      <xdr:rowOff>896338</xdr:rowOff>
    </xdr:to>
    <xdr:pic>
      <xdr:nvPicPr>
        <xdr:cNvPr id="18" name="Gráfico 1">
          <a:extLst>
            <a:ext uri="{FF2B5EF4-FFF2-40B4-BE49-F238E27FC236}">
              <a16:creationId xmlns:a16="http://schemas.microsoft.com/office/drawing/2014/main" id="{7909494E-698A-495E-BFE9-5E2ADB7B52A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326574" y="108859"/>
          <a:ext cx="2544534" cy="11820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31;/AppData/Roaming/Microsoft/Excel/Dictamen%20para%20Micro%20y%20Pequena%20Empresa%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del Establecimiento"/>
      <sheetName val="Acta"/>
      <sheetName val="Medidas de Seguridad"/>
      <sheetName val="Observaciones"/>
      <sheetName val="Resultados"/>
      <sheetName val="Dic. y Not."/>
    </sheetNames>
    <sheetDataSet>
      <sheetData sheetId="0"/>
      <sheetData sheetId="1"/>
      <sheetData sheetId="2">
        <row r="8">
          <cell r="G8" t="str">
            <v>Bajo</v>
          </cell>
        </row>
      </sheetData>
      <sheetData sheetId="3"/>
      <sheetData sheetId="4"/>
      <sheetData sheetId="5">
        <row r="3">
          <cell r="B3" t="str">
            <v>Riesgo</v>
          </cell>
        </row>
        <row r="4">
          <cell r="B4" t="str">
            <v>Bajo</v>
          </cell>
        </row>
        <row r="5">
          <cell r="B5" t="str">
            <v>Medio</v>
          </cell>
        </row>
        <row r="6">
          <cell r="B6" t="str">
            <v>Alto</v>
          </cell>
        </row>
        <row r="7">
          <cell r="B7" t="str">
            <v>Muy Alto</v>
          </cell>
        </row>
        <row r="8">
          <cell r="B8" t="str">
            <v>N/A</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aludnl.gob.mx/regulacion-sanitaria/cursos" TargetMode="External"/><Relationship Id="rId1" Type="http://schemas.openxmlformats.org/officeDocument/2006/relationships/hyperlink" Target="https://saludnl.gob.mx/regulacion-sanitaria/index.php/distintivo-salu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F5B83-3D2A-46AE-9354-10B0BFE46818}">
  <sheetPr>
    <tabColor rgb="FFB08B56"/>
  </sheetPr>
  <dimension ref="A1:M31"/>
  <sheetViews>
    <sheetView showGridLines="0" tabSelected="1" workbookViewId="0">
      <selection activeCell="A8" sqref="A8:M31"/>
    </sheetView>
  </sheetViews>
  <sheetFormatPr baseColWidth="10" defaultColWidth="0" defaultRowHeight="15" zeroHeight="1" x14ac:dyDescent="0.25"/>
  <cols>
    <col min="1" max="2" width="11.42578125" customWidth="1"/>
    <col min="3" max="3" width="9.42578125" customWidth="1"/>
    <col min="4" max="4" width="11.42578125" hidden="1" customWidth="1"/>
    <col min="5" max="7" width="11.42578125" customWidth="1"/>
    <col min="8" max="8" width="26.42578125" customWidth="1"/>
    <col min="9" max="12" width="11.42578125" customWidth="1"/>
    <col min="13" max="13" width="23" customWidth="1"/>
    <col min="14" max="16384" width="11.42578125" hidden="1"/>
  </cols>
  <sheetData>
    <row r="1" spans="1:13" x14ac:dyDescent="0.25"/>
    <row r="2" spans="1:13" x14ac:dyDescent="0.25"/>
    <row r="3" spans="1:13" x14ac:dyDescent="0.25"/>
    <row r="4" spans="1:13" ht="0.75" customHeight="1" x14ac:dyDescent="0.25"/>
    <row r="5" spans="1:13" ht="51.75" customHeight="1" thickBot="1" x14ac:dyDescent="0.3"/>
    <row r="6" spans="1:13" ht="18.75" thickBot="1" x14ac:dyDescent="0.4">
      <c r="A6" s="85"/>
      <c r="B6" s="86"/>
      <c r="C6" s="86"/>
      <c r="D6" s="86"/>
      <c r="E6" s="86"/>
      <c r="F6" s="86"/>
      <c r="G6" s="86"/>
      <c r="H6" s="86"/>
      <c r="I6" s="86"/>
      <c r="J6" s="86"/>
      <c r="K6" s="86"/>
      <c r="L6" s="86"/>
      <c r="M6" s="87"/>
    </row>
    <row r="7" spans="1:13" ht="42.75" thickBot="1" x14ac:dyDescent="0.3">
      <c r="A7" s="16" t="s">
        <v>128</v>
      </c>
      <c r="B7" s="17"/>
      <c r="C7" s="17"/>
      <c r="D7" s="17"/>
      <c r="E7" s="17"/>
      <c r="F7" s="17"/>
      <c r="G7" s="17"/>
      <c r="H7" s="17"/>
      <c r="I7" s="17"/>
      <c r="J7" s="17"/>
      <c r="K7" s="17"/>
      <c r="L7" s="17"/>
      <c r="M7" s="18"/>
    </row>
    <row r="8" spans="1:13" ht="50.25" customHeight="1" x14ac:dyDescent="0.25">
      <c r="A8" s="7" t="s">
        <v>130</v>
      </c>
      <c r="B8" s="8"/>
      <c r="C8" s="8"/>
      <c r="D8" s="8"/>
      <c r="E8" s="8"/>
      <c r="F8" s="8"/>
      <c r="G8" s="8"/>
      <c r="H8" s="8"/>
      <c r="I8" s="8"/>
      <c r="J8" s="8"/>
      <c r="K8" s="8"/>
      <c r="L8" s="8"/>
      <c r="M8" s="9"/>
    </row>
    <row r="9" spans="1:13" x14ac:dyDescent="0.25">
      <c r="A9" s="10"/>
      <c r="B9" s="11"/>
      <c r="C9" s="11"/>
      <c r="D9" s="11"/>
      <c r="E9" s="11"/>
      <c r="F9" s="11"/>
      <c r="G9" s="11"/>
      <c r="H9" s="11"/>
      <c r="I9" s="11"/>
      <c r="J9" s="11"/>
      <c r="K9" s="11"/>
      <c r="L9" s="11"/>
      <c r="M9" s="12"/>
    </row>
    <row r="10" spans="1:13" ht="10.5" customHeight="1" x14ac:dyDescent="0.25">
      <c r="A10" s="10"/>
      <c r="B10" s="11"/>
      <c r="C10" s="11"/>
      <c r="D10" s="11"/>
      <c r="E10" s="11"/>
      <c r="F10" s="11"/>
      <c r="G10" s="11"/>
      <c r="H10" s="11"/>
      <c r="I10" s="11"/>
      <c r="J10" s="11"/>
      <c r="K10" s="11"/>
      <c r="L10" s="11"/>
      <c r="M10" s="12"/>
    </row>
    <row r="11" spans="1:13" ht="18" customHeight="1" x14ac:dyDescent="0.25">
      <c r="A11" s="10"/>
      <c r="B11" s="11"/>
      <c r="C11" s="11"/>
      <c r="D11" s="11"/>
      <c r="E11" s="11"/>
      <c r="F11" s="11"/>
      <c r="G11" s="11"/>
      <c r="H11" s="11"/>
      <c r="I11" s="11"/>
      <c r="J11" s="11"/>
      <c r="K11" s="11"/>
      <c r="L11" s="11"/>
      <c r="M11" s="12"/>
    </row>
    <row r="12" spans="1:13" x14ac:dyDescent="0.25">
      <c r="A12" s="10"/>
      <c r="B12" s="11"/>
      <c r="C12" s="11"/>
      <c r="D12" s="11"/>
      <c r="E12" s="11"/>
      <c r="F12" s="11"/>
      <c r="G12" s="11"/>
      <c r="H12" s="11"/>
      <c r="I12" s="11"/>
      <c r="J12" s="11"/>
      <c r="K12" s="11"/>
      <c r="L12" s="11"/>
      <c r="M12" s="12"/>
    </row>
    <row r="13" spans="1:13" ht="30" customHeight="1" x14ac:dyDescent="0.25">
      <c r="A13" s="10"/>
      <c r="B13" s="11"/>
      <c r="C13" s="11"/>
      <c r="D13" s="11"/>
      <c r="E13" s="11"/>
      <c r="F13" s="11"/>
      <c r="G13" s="11"/>
      <c r="H13" s="11"/>
      <c r="I13" s="11"/>
      <c r="J13" s="11"/>
      <c r="K13" s="11"/>
      <c r="L13" s="11"/>
      <c r="M13" s="12"/>
    </row>
    <row r="14" spans="1:13" x14ac:dyDescent="0.25">
      <c r="A14" s="10"/>
      <c r="B14" s="11"/>
      <c r="C14" s="11"/>
      <c r="D14" s="11"/>
      <c r="E14" s="11"/>
      <c r="F14" s="11"/>
      <c r="G14" s="11"/>
      <c r="H14" s="11"/>
      <c r="I14" s="11"/>
      <c r="J14" s="11"/>
      <c r="K14" s="11"/>
      <c r="L14" s="11"/>
      <c r="M14" s="12"/>
    </row>
    <row r="15" spans="1:13" x14ac:dyDescent="0.25">
      <c r="A15" s="10"/>
      <c r="B15" s="11"/>
      <c r="C15" s="11"/>
      <c r="D15" s="11"/>
      <c r="E15" s="11"/>
      <c r="F15" s="11"/>
      <c r="G15" s="11"/>
      <c r="H15" s="11"/>
      <c r="I15" s="11"/>
      <c r="J15" s="11"/>
      <c r="K15" s="11"/>
      <c r="L15" s="11"/>
      <c r="M15" s="12"/>
    </row>
    <row r="16" spans="1:13" x14ac:dyDescent="0.25">
      <c r="A16" s="10"/>
      <c r="B16" s="11"/>
      <c r="C16" s="11"/>
      <c r="D16" s="11"/>
      <c r="E16" s="11"/>
      <c r="F16" s="11"/>
      <c r="G16" s="11"/>
      <c r="H16" s="11"/>
      <c r="I16" s="11"/>
      <c r="J16" s="11"/>
      <c r="K16" s="11"/>
      <c r="L16" s="11"/>
      <c r="M16" s="12"/>
    </row>
    <row r="17" spans="1:13" x14ac:dyDescent="0.25">
      <c r="A17" s="10"/>
      <c r="B17" s="11"/>
      <c r="C17" s="11"/>
      <c r="D17" s="11"/>
      <c r="E17" s="11"/>
      <c r="F17" s="11"/>
      <c r="G17" s="11"/>
      <c r="H17" s="11"/>
      <c r="I17" s="11"/>
      <c r="J17" s="11"/>
      <c r="K17" s="11"/>
      <c r="L17" s="11"/>
      <c r="M17" s="12"/>
    </row>
    <row r="18" spans="1:13" x14ac:dyDescent="0.25">
      <c r="A18" s="10"/>
      <c r="B18" s="11"/>
      <c r="C18" s="11"/>
      <c r="D18" s="11"/>
      <c r="E18" s="11"/>
      <c r="F18" s="11"/>
      <c r="G18" s="11"/>
      <c r="H18" s="11"/>
      <c r="I18" s="11"/>
      <c r="J18" s="11"/>
      <c r="K18" s="11"/>
      <c r="L18" s="11"/>
      <c r="M18" s="12"/>
    </row>
    <row r="19" spans="1:13" x14ac:dyDescent="0.25">
      <c r="A19" s="10"/>
      <c r="B19" s="11"/>
      <c r="C19" s="11"/>
      <c r="D19" s="11"/>
      <c r="E19" s="11"/>
      <c r="F19" s="11"/>
      <c r="G19" s="11"/>
      <c r="H19" s="11"/>
      <c r="I19" s="11"/>
      <c r="J19" s="11"/>
      <c r="K19" s="11"/>
      <c r="L19" s="11"/>
      <c r="M19" s="12"/>
    </row>
    <row r="20" spans="1:13" x14ac:dyDescent="0.25">
      <c r="A20" s="10"/>
      <c r="B20" s="11"/>
      <c r="C20" s="11"/>
      <c r="D20" s="11"/>
      <c r="E20" s="11"/>
      <c r="F20" s="11"/>
      <c r="G20" s="11"/>
      <c r="H20" s="11"/>
      <c r="I20" s="11"/>
      <c r="J20" s="11"/>
      <c r="K20" s="11"/>
      <c r="L20" s="11"/>
      <c r="M20" s="12"/>
    </row>
    <row r="21" spans="1:13" x14ac:dyDescent="0.25">
      <c r="A21" s="10"/>
      <c r="B21" s="11"/>
      <c r="C21" s="11"/>
      <c r="D21" s="11"/>
      <c r="E21" s="11"/>
      <c r="F21" s="11"/>
      <c r="G21" s="11"/>
      <c r="H21" s="11"/>
      <c r="I21" s="11"/>
      <c r="J21" s="11"/>
      <c r="K21" s="11"/>
      <c r="L21" s="11"/>
      <c r="M21" s="12"/>
    </row>
    <row r="22" spans="1:13" x14ac:dyDescent="0.25">
      <c r="A22" s="10"/>
      <c r="B22" s="11"/>
      <c r="C22" s="11"/>
      <c r="D22" s="11"/>
      <c r="E22" s="11"/>
      <c r="F22" s="11"/>
      <c r="G22" s="11"/>
      <c r="H22" s="11"/>
      <c r="I22" s="11"/>
      <c r="J22" s="11"/>
      <c r="K22" s="11"/>
      <c r="L22" s="11"/>
      <c r="M22" s="12"/>
    </row>
    <row r="23" spans="1:13" x14ac:dyDescent="0.25">
      <c r="A23" s="10"/>
      <c r="B23" s="11"/>
      <c r="C23" s="11"/>
      <c r="D23" s="11"/>
      <c r="E23" s="11"/>
      <c r="F23" s="11"/>
      <c r="G23" s="11"/>
      <c r="H23" s="11"/>
      <c r="I23" s="11"/>
      <c r="J23" s="11"/>
      <c r="K23" s="11"/>
      <c r="L23" s="11"/>
      <c r="M23" s="12"/>
    </row>
    <row r="24" spans="1:13" x14ac:dyDescent="0.25">
      <c r="A24" s="10"/>
      <c r="B24" s="11"/>
      <c r="C24" s="11"/>
      <c r="D24" s="11"/>
      <c r="E24" s="11"/>
      <c r="F24" s="11"/>
      <c r="G24" s="11"/>
      <c r="H24" s="11"/>
      <c r="I24" s="11"/>
      <c r="J24" s="11"/>
      <c r="K24" s="11"/>
      <c r="L24" s="11"/>
      <c r="M24" s="12"/>
    </row>
    <row r="25" spans="1:13" x14ac:dyDescent="0.25">
      <c r="A25" s="10"/>
      <c r="B25" s="11"/>
      <c r="C25" s="11"/>
      <c r="D25" s="11"/>
      <c r="E25" s="11"/>
      <c r="F25" s="11"/>
      <c r="G25" s="11"/>
      <c r="H25" s="11"/>
      <c r="I25" s="11"/>
      <c r="J25" s="11"/>
      <c r="K25" s="11"/>
      <c r="L25" s="11"/>
      <c r="M25" s="12"/>
    </row>
    <row r="26" spans="1:13" x14ac:dyDescent="0.25">
      <c r="A26" s="10"/>
      <c r="B26" s="11"/>
      <c r="C26" s="11"/>
      <c r="D26" s="11"/>
      <c r="E26" s="11"/>
      <c r="F26" s="11"/>
      <c r="G26" s="11"/>
      <c r="H26" s="11"/>
      <c r="I26" s="11"/>
      <c r="J26" s="11"/>
      <c r="K26" s="11"/>
      <c r="L26" s="11"/>
      <c r="M26" s="12"/>
    </row>
    <row r="27" spans="1:13" x14ac:dyDescent="0.25">
      <c r="A27" s="10"/>
      <c r="B27" s="11"/>
      <c r="C27" s="11"/>
      <c r="D27" s="11"/>
      <c r="E27" s="11"/>
      <c r="F27" s="11"/>
      <c r="G27" s="11"/>
      <c r="H27" s="11"/>
      <c r="I27" s="11"/>
      <c r="J27" s="11"/>
      <c r="K27" s="11"/>
      <c r="L27" s="11"/>
      <c r="M27" s="12"/>
    </row>
    <row r="28" spans="1:13" x14ac:dyDescent="0.25">
      <c r="A28" s="10"/>
      <c r="B28" s="11"/>
      <c r="C28" s="11"/>
      <c r="D28" s="11"/>
      <c r="E28" s="11"/>
      <c r="F28" s="11"/>
      <c r="G28" s="11"/>
      <c r="H28" s="11"/>
      <c r="I28" s="11"/>
      <c r="J28" s="11"/>
      <c r="K28" s="11"/>
      <c r="L28" s="11"/>
      <c r="M28" s="12"/>
    </row>
    <row r="29" spans="1:13" x14ac:dyDescent="0.25">
      <c r="A29" s="10"/>
      <c r="B29" s="11"/>
      <c r="C29" s="11"/>
      <c r="D29" s="11"/>
      <c r="E29" s="11"/>
      <c r="F29" s="11"/>
      <c r="G29" s="11"/>
      <c r="H29" s="11"/>
      <c r="I29" s="11"/>
      <c r="J29" s="11"/>
      <c r="K29" s="11"/>
      <c r="L29" s="11"/>
      <c r="M29" s="12"/>
    </row>
    <row r="30" spans="1:13" x14ac:dyDescent="0.25">
      <c r="A30" s="10"/>
      <c r="B30" s="11"/>
      <c r="C30" s="11"/>
      <c r="D30" s="11"/>
      <c r="E30" s="11"/>
      <c r="F30" s="11"/>
      <c r="G30" s="11"/>
      <c r="H30" s="11"/>
      <c r="I30" s="11"/>
      <c r="J30" s="11"/>
      <c r="K30" s="11"/>
      <c r="L30" s="11"/>
      <c r="M30" s="12"/>
    </row>
    <row r="31" spans="1:13" ht="15.75" thickBot="1" x14ac:dyDescent="0.3">
      <c r="A31" s="13"/>
      <c r="B31" s="14"/>
      <c r="C31" s="14"/>
      <c r="D31" s="14"/>
      <c r="E31" s="14"/>
      <c r="F31" s="14"/>
      <c r="G31" s="14"/>
      <c r="H31" s="14"/>
      <c r="I31" s="14"/>
      <c r="J31" s="14"/>
      <c r="K31" s="14"/>
      <c r="L31" s="14"/>
      <c r="M31" s="15"/>
    </row>
  </sheetData>
  <sheetProtection algorithmName="SHA-512" hashValue="ORv6PS+ff7VPMo7rg3zwcRyVO3hkqgMjL8dRFrgx5PhjwpL63dLI1+ax/WT9eHTh6bssSv7MHcQh2tCujd6I3g==" saltValue="L5rdF0jcJBIZya68ZRA77g==" spinCount="100000" sheet="1" objects="1" scenarios="1" selectLockedCells="1" selectUnlockedCells="1"/>
  <mergeCells count="3">
    <mergeCell ref="A6:M6"/>
    <mergeCell ref="A7:M7"/>
    <mergeCell ref="A8:M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02A7-1082-4D10-960D-E6B7CBD59F3D}">
  <sheetPr>
    <tabColor theme="1" tint="4.9989318521683403E-2"/>
  </sheetPr>
  <dimension ref="A1:XFC114"/>
  <sheetViews>
    <sheetView showGridLines="0" workbookViewId="0">
      <selection activeCell="B10" sqref="B10:M10"/>
    </sheetView>
  </sheetViews>
  <sheetFormatPr baseColWidth="10" defaultColWidth="0" defaultRowHeight="21.75" zeroHeight="1" x14ac:dyDescent="0.6"/>
  <cols>
    <col min="1" max="1" width="35.7109375" style="39" customWidth="1"/>
    <col min="2" max="2" width="6.7109375" style="39" customWidth="1"/>
    <col min="3" max="3" width="4.28515625" style="39" customWidth="1"/>
    <col min="4" max="4" width="11.42578125" style="39" customWidth="1"/>
    <col min="5" max="5" width="1.5703125" style="39" customWidth="1"/>
    <col min="6" max="6" width="4.7109375" style="39" customWidth="1"/>
    <col min="7" max="7" width="4" style="39" customWidth="1"/>
    <col min="8" max="8" width="5.28515625" style="39" customWidth="1"/>
    <col min="9" max="9" width="8.85546875" style="39" customWidth="1"/>
    <col min="10" max="10" width="6.140625" style="39" customWidth="1"/>
    <col min="11" max="12" width="6.85546875" style="39" customWidth="1"/>
    <col min="13" max="13" width="68.42578125" style="39" customWidth="1"/>
    <col min="14" max="14" width="26.28515625" style="1" hidden="1"/>
    <col min="15" max="15" width="11.42578125" style="1" hidden="1"/>
    <col min="16" max="16" width="2.7109375" style="1" hidden="1"/>
    <col min="17" max="16383" width="11.42578125" style="1" hidden="1"/>
    <col min="16384" max="16384" width="17.7109375" style="1" hidden="1"/>
  </cols>
  <sheetData>
    <row r="1" spans="1:16" ht="18" x14ac:dyDescent="0.35">
      <c r="A1" s="1"/>
      <c r="B1" s="1"/>
      <c r="C1" s="1"/>
      <c r="D1" s="1"/>
      <c r="E1" s="1"/>
      <c r="F1" s="1"/>
      <c r="G1" s="1"/>
      <c r="H1" s="1"/>
      <c r="I1" s="1"/>
      <c r="J1" s="1"/>
      <c r="K1" s="1"/>
      <c r="L1" s="1"/>
      <c r="M1" s="1"/>
      <c r="P1" s="6"/>
    </row>
    <row r="2" spans="1:16" ht="15" customHeight="1" x14ac:dyDescent="0.35">
      <c r="A2" s="1"/>
      <c r="B2" s="1"/>
      <c r="C2" s="1"/>
      <c r="D2" s="1"/>
      <c r="E2" s="1"/>
      <c r="F2" s="1"/>
      <c r="G2" s="1"/>
      <c r="H2" s="1"/>
      <c r="I2" s="1"/>
      <c r="J2" s="1"/>
      <c r="K2" s="1"/>
      <c r="L2" s="1"/>
      <c r="M2" s="1"/>
      <c r="P2" s="6"/>
    </row>
    <row r="3" spans="1:16" ht="15" customHeight="1" x14ac:dyDescent="0.35">
      <c r="A3" s="1"/>
      <c r="B3" s="1"/>
      <c r="C3" s="1"/>
      <c r="D3" s="1"/>
      <c r="E3" s="1"/>
      <c r="F3" s="1"/>
      <c r="G3" s="1"/>
      <c r="H3" s="1"/>
      <c r="I3" s="1"/>
      <c r="J3" s="1"/>
      <c r="K3" s="1"/>
      <c r="L3" s="1"/>
      <c r="M3" s="1"/>
      <c r="P3" s="6"/>
    </row>
    <row r="4" spans="1:16" ht="15" customHeight="1" x14ac:dyDescent="0.35">
      <c r="A4" s="1"/>
      <c r="B4" s="1"/>
      <c r="C4" s="1"/>
      <c r="D4" s="1"/>
      <c r="E4" s="1"/>
      <c r="F4" s="1"/>
      <c r="G4" s="1"/>
      <c r="H4" s="1"/>
      <c r="I4" s="1"/>
      <c r="J4" s="1"/>
      <c r="K4" s="1"/>
      <c r="L4" s="1"/>
      <c r="M4" s="1"/>
      <c r="P4" s="6"/>
    </row>
    <row r="5" spans="1:16" ht="15" customHeight="1" thickBot="1" x14ac:dyDescent="0.4">
      <c r="A5" s="1"/>
      <c r="B5" s="1"/>
      <c r="C5" s="1"/>
      <c r="D5" s="1"/>
      <c r="E5" s="1"/>
      <c r="F5" s="1"/>
      <c r="G5" s="1"/>
      <c r="H5" s="1"/>
      <c r="I5" s="1"/>
      <c r="J5" s="1"/>
      <c r="K5" s="1"/>
      <c r="L5" s="1"/>
      <c r="M5" s="1"/>
      <c r="P5" s="6"/>
    </row>
    <row r="6" spans="1:16" ht="15.75" customHeight="1" thickBot="1" x14ac:dyDescent="0.65">
      <c r="A6" s="82"/>
      <c r="B6" s="83"/>
      <c r="C6" s="83"/>
      <c r="D6" s="83"/>
      <c r="E6" s="83"/>
      <c r="F6" s="83"/>
      <c r="G6" s="83"/>
      <c r="H6" s="83"/>
      <c r="I6" s="83"/>
      <c r="J6" s="83"/>
      <c r="K6" s="83"/>
      <c r="L6" s="83"/>
      <c r="M6" s="84"/>
      <c r="P6" s="6"/>
    </row>
    <row r="7" spans="1:16" ht="28.5" customHeight="1" thickBot="1" x14ac:dyDescent="0.4">
      <c r="A7" s="46" t="s">
        <v>0</v>
      </c>
      <c r="B7" s="47"/>
      <c r="C7" s="47"/>
      <c r="D7" s="47"/>
      <c r="E7" s="47"/>
      <c r="F7" s="47"/>
      <c r="G7" s="47"/>
      <c r="H7" s="47"/>
      <c r="I7" s="47"/>
      <c r="J7" s="47"/>
      <c r="K7" s="47"/>
      <c r="L7" s="47"/>
      <c r="M7" s="48"/>
      <c r="N7" s="2"/>
      <c r="O7" s="2"/>
      <c r="P7" s="6"/>
    </row>
    <row r="8" spans="1:16" ht="18" customHeight="1" x14ac:dyDescent="0.35">
      <c r="A8" s="19" t="s">
        <v>2</v>
      </c>
      <c r="B8" s="20"/>
      <c r="C8" s="20"/>
      <c r="D8" s="20"/>
      <c r="E8" s="20"/>
      <c r="F8" s="20"/>
      <c r="G8" s="20"/>
      <c r="H8" s="20"/>
      <c r="I8" s="20"/>
      <c r="J8" s="20"/>
      <c r="K8" s="20"/>
      <c r="L8" s="20"/>
      <c r="M8" s="21"/>
      <c r="P8" s="6"/>
    </row>
    <row r="9" spans="1:16" x14ac:dyDescent="0.35">
      <c r="A9" s="22" t="s">
        <v>5</v>
      </c>
      <c r="B9" s="23" t="s">
        <v>49</v>
      </c>
      <c r="C9" s="23"/>
      <c r="D9" s="23"/>
      <c r="E9" s="24"/>
      <c r="F9" s="24"/>
      <c r="G9" s="24"/>
      <c r="H9" s="24"/>
      <c r="I9" s="24"/>
      <c r="J9" s="24"/>
      <c r="K9" s="24"/>
      <c r="L9" s="24"/>
      <c r="M9" s="25"/>
      <c r="P9" s="6"/>
    </row>
    <row r="10" spans="1:16" ht="21.75" customHeight="1" x14ac:dyDescent="0.35">
      <c r="A10" s="26" t="s">
        <v>3</v>
      </c>
      <c r="B10" s="27"/>
      <c r="C10" s="27"/>
      <c r="D10" s="27"/>
      <c r="E10" s="27"/>
      <c r="F10" s="27"/>
      <c r="G10" s="27"/>
      <c r="H10" s="27"/>
      <c r="I10" s="27"/>
      <c r="J10" s="27"/>
      <c r="K10" s="27"/>
      <c r="L10" s="27"/>
      <c r="M10" s="28"/>
      <c r="P10" s="6"/>
    </row>
    <row r="11" spans="1:16" ht="18" customHeight="1" x14ac:dyDescent="0.35">
      <c r="A11" s="22" t="s">
        <v>4</v>
      </c>
      <c r="B11" s="23" t="s">
        <v>64</v>
      </c>
      <c r="C11" s="23"/>
      <c r="D11" s="23"/>
      <c r="E11" s="24"/>
      <c r="F11" s="24"/>
      <c r="G11" s="24"/>
      <c r="H11" s="24"/>
      <c r="I11" s="24"/>
      <c r="J11" s="24"/>
      <c r="K11" s="24"/>
      <c r="L11" s="24"/>
      <c r="M11" s="25"/>
      <c r="P11" s="6"/>
    </row>
    <row r="12" spans="1:16" ht="19.5" customHeight="1" x14ac:dyDescent="0.35">
      <c r="A12" s="26" t="s">
        <v>6</v>
      </c>
      <c r="B12" s="27"/>
      <c r="C12" s="27"/>
      <c r="D12" s="27"/>
      <c r="E12" s="27"/>
      <c r="F12" s="27"/>
      <c r="G12" s="27"/>
      <c r="H12" s="27"/>
      <c r="I12" s="27"/>
      <c r="J12" s="27"/>
      <c r="K12" s="27"/>
      <c r="L12" s="27"/>
      <c r="M12" s="28"/>
      <c r="P12" s="6"/>
    </row>
    <row r="13" spans="1:16" ht="21.75" customHeight="1" x14ac:dyDescent="0.35">
      <c r="A13" s="22" t="s">
        <v>1</v>
      </c>
      <c r="B13" s="23"/>
      <c r="C13" s="23"/>
      <c r="D13" s="23"/>
      <c r="E13" s="23"/>
      <c r="F13" s="23"/>
      <c r="G13" s="23"/>
      <c r="H13" s="23"/>
      <c r="I13" s="23"/>
      <c r="J13" s="23"/>
      <c r="K13" s="23"/>
      <c r="L13" s="23"/>
      <c r="M13" s="29"/>
      <c r="P13" s="6"/>
    </row>
    <row r="14" spans="1:16" ht="18" customHeight="1" x14ac:dyDescent="0.35">
      <c r="A14" s="26" t="s">
        <v>7</v>
      </c>
      <c r="B14" s="27"/>
      <c r="C14" s="27"/>
      <c r="D14" s="27"/>
      <c r="E14" s="27"/>
      <c r="F14" s="27"/>
      <c r="G14" s="27"/>
      <c r="H14" s="27"/>
      <c r="I14" s="27"/>
      <c r="J14" s="27"/>
      <c r="K14" s="27"/>
      <c r="L14" s="27"/>
      <c r="M14" s="28"/>
      <c r="P14" s="6"/>
    </row>
    <row r="15" spans="1:16" ht="18" customHeight="1" x14ac:dyDescent="0.35">
      <c r="A15" s="22" t="s">
        <v>8</v>
      </c>
      <c r="B15" s="23"/>
      <c r="C15" s="23"/>
      <c r="D15" s="23"/>
      <c r="E15" s="23"/>
      <c r="F15" s="23"/>
      <c r="G15" s="23"/>
      <c r="H15" s="23"/>
      <c r="I15" s="23"/>
      <c r="J15" s="23"/>
      <c r="K15" s="23"/>
      <c r="L15" s="23"/>
      <c r="M15" s="29"/>
      <c r="P15" s="6"/>
    </row>
    <row r="16" spans="1:16" ht="18" customHeight="1" x14ac:dyDescent="0.35">
      <c r="A16" s="26" t="s">
        <v>9</v>
      </c>
      <c r="B16" s="27"/>
      <c r="C16" s="27"/>
      <c r="D16" s="27"/>
      <c r="E16" s="27"/>
      <c r="F16" s="27"/>
      <c r="G16" s="27"/>
      <c r="H16" s="27"/>
      <c r="I16" s="27"/>
      <c r="J16" s="27"/>
      <c r="K16" s="27"/>
      <c r="L16" s="27"/>
      <c r="M16" s="28"/>
      <c r="P16" s="6"/>
    </row>
    <row r="17" spans="1:16" ht="18" customHeight="1" x14ac:dyDescent="0.35">
      <c r="A17" s="22" t="s">
        <v>10</v>
      </c>
      <c r="B17" s="23"/>
      <c r="C17" s="23"/>
      <c r="D17" s="23"/>
      <c r="E17" s="23"/>
      <c r="F17" s="23"/>
      <c r="G17" s="23"/>
      <c r="H17" s="23"/>
      <c r="I17" s="23"/>
      <c r="J17" s="23"/>
      <c r="K17" s="23"/>
      <c r="L17" s="23"/>
      <c r="M17" s="29"/>
      <c r="P17" s="6"/>
    </row>
    <row r="18" spans="1:16" ht="18" customHeight="1" x14ac:dyDescent="0.35">
      <c r="A18" s="26" t="s">
        <v>95</v>
      </c>
      <c r="B18" s="30" t="s">
        <v>67</v>
      </c>
      <c r="C18" s="31"/>
      <c r="D18" s="31"/>
      <c r="E18" s="31"/>
      <c r="F18" s="31"/>
      <c r="G18" s="31"/>
      <c r="H18" s="31"/>
      <c r="I18" s="31"/>
      <c r="J18" s="31"/>
      <c r="K18" s="31"/>
      <c r="L18" s="31"/>
      <c r="M18" s="32"/>
      <c r="P18" s="6"/>
    </row>
    <row r="19" spans="1:16" ht="18" customHeight="1" x14ac:dyDescent="0.35">
      <c r="A19" s="22" t="s">
        <v>66</v>
      </c>
      <c r="B19" s="33" t="s">
        <v>68</v>
      </c>
      <c r="C19" s="34"/>
      <c r="D19" s="34"/>
      <c r="E19" s="34"/>
      <c r="F19" s="34"/>
      <c r="G19" s="34"/>
      <c r="H19" s="34"/>
      <c r="I19" s="34"/>
      <c r="J19" s="34"/>
      <c r="K19" s="34"/>
      <c r="L19" s="34"/>
      <c r="M19" s="35"/>
      <c r="P19" s="6"/>
    </row>
    <row r="20" spans="1:16" ht="28.5" customHeight="1" thickBot="1" x14ac:dyDescent="0.65">
      <c r="A20" s="49" t="s">
        <v>93</v>
      </c>
      <c r="B20" s="36" t="s">
        <v>94</v>
      </c>
      <c r="C20" s="37"/>
      <c r="D20" s="37"/>
      <c r="E20" s="37"/>
      <c r="F20" s="37"/>
      <c r="G20" s="37"/>
      <c r="H20" s="37"/>
      <c r="I20" s="37"/>
      <c r="J20" s="37"/>
      <c r="K20" s="37"/>
      <c r="L20" s="37"/>
      <c r="M20" s="38"/>
      <c r="P20" s="6"/>
    </row>
    <row r="21" spans="1:16" ht="18" hidden="1" customHeight="1" x14ac:dyDescent="0.6">
      <c r="P21" s="6"/>
    </row>
    <row r="22" spans="1:16" ht="18" hidden="1" customHeight="1" x14ac:dyDescent="0.6">
      <c r="A22" s="40"/>
      <c r="C22" s="41" t="s">
        <v>11</v>
      </c>
      <c r="D22" s="39" t="s">
        <v>62</v>
      </c>
      <c r="E22" s="42"/>
      <c r="F22" s="42"/>
      <c r="G22" s="42"/>
      <c r="H22" s="42"/>
      <c r="I22" s="42"/>
      <c r="J22" s="42"/>
      <c r="K22" s="42"/>
      <c r="L22" s="42"/>
      <c r="M22" s="42"/>
      <c r="P22" s="6"/>
    </row>
    <row r="23" spans="1:16" ht="18" hidden="1" customHeight="1" x14ac:dyDescent="0.6">
      <c r="A23" s="40"/>
      <c r="C23" s="41" t="s">
        <v>12</v>
      </c>
      <c r="D23" s="39" t="s">
        <v>63</v>
      </c>
      <c r="E23" s="42"/>
      <c r="F23" s="42"/>
      <c r="G23" s="42"/>
      <c r="H23" s="42"/>
      <c r="I23" s="42"/>
      <c r="J23" s="42"/>
      <c r="K23" s="42"/>
      <c r="L23" s="42"/>
      <c r="M23" s="42"/>
      <c r="P23" s="6"/>
    </row>
    <row r="24" spans="1:16" ht="18" hidden="1" customHeight="1" x14ac:dyDescent="0.6">
      <c r="A24" s="40"/>
      <c r="C24" s="41" t="s">
        <v>13</v>
      </c>
      <c r="D24" s="39" t="s">
        <v>64</v>
      </c>
      <c r="E24" s="42"/>
      <c r="F24" s="42"/>
      <c r="G24" s="42"/>
      <c r="H24" s="42"/>
      <c r="I24" s="42"/>
      <c r="J24" s="42"/>
      <c r="K24" s="42"/>
      <c r="L24" s="42"/>
      <c r="M24" s="42"/>
      <c r="P24" s="6"/>
    </row>
    <row r="25" spans="1:16" ht="18" hidden="1" customHeight="1" x14ac:dyDescent="0.6">
      <c r="A25" s="40"/>
      <c r="C25" s="41" t="s">
        <v>14</v>
      </c>
      <c r="D25" s="39" t="s">
        <v>65</v>
      </c>
      <c r="E25" s="42"/>
      <c r="F25" s="42"/>
      <c r="G25" s="42"/>
      <c r="H25" s="42"/>
      <c r="I25" s="42"/>
      <c r="J25" s="42"/>
      <c r="K25" s="42"/>
      <c r="L25" s="42"/>
      <c r="M25" s="42"/>
      <c r="P25" s="6"/>
    </row>
    <row r="26" spans="1:16" ht="18" hidden="1" customHeight="1" x14ac:dyDescent="0.6">
      <c r="A26" s="40"/>
      <c r="C26" s="41" t="s">
        <v>15</v>
      </c>
      <c r="E26" s="42"/>
      <c r="F26" s="42"/>
      <c r="G26" s="42"/>
      <c r="H26" s="42"/>
      <c r="I26" s="42"/>
      <c r="J26" s="42"/>
      <c r="K26" s="42"/>
      <c r="L26" s="42"/>
      <c r="M26" s="42"/>
      <c r="P26" s="6"/>
    </row>
    <row r="27" spans="1:16" ht="18" hidden="1" customHeight="1" x14ac:dyDescent="0.6">
      <c r="A27" s="40"/>
      <c r="C27" s="41" t="s">
        <v>16</v>
      </c>
      <c r="E27" s="42"/>
      <c r="F27" s="42"/>
      <c r="G27" s="42"/>
      <c r="H27" s="42"/>
      <c r="I27" s="42"/>
      <c r="J27" s="42"/>
      <c r="K27" s="42"/>
      <c r="L27" s="42"/>
      <c r="M27" s="42"/>
      <c r="P27" s="6"/>
    </row>
    <row r="28" spans="1:16" ht="15" hidden="1" customHeight="1" x14ac:dyDescent="0.6">
      <c r="A28" s="40"/>
      <c r="C28" s="41" t="s">
        <v>17</v>
      </c>
      <c r="P28" s="6"/>
    </row>
    <row r="29" spans="1:16" ht="78" hidden="1" x14ac:dyDescent="0.6">
      <c r="A29" s="40"/>
      <c r="C29" s="41" t="s">
        <v>18</v>
      </c>
      <c r="P29" s="4"/>
    </row>
    <row r="30" spans="1:16" ht="136.5" hidden="1" x14ac:dyDescent="0.6">
      <c r="A30" s="40"/>
      <c r="C30" s="41" t="s">
        <v>19</v>
      </c>
      <c r="P30" s="4"/>
    </row>
    <row r="31" spans="1:16" ht="78" hidden="1" x14ac:dyDescent="0.6">
      <c r="A31" s="40"/>
      <c r="C31" s="41" t="s">
        <v>20</v>
      </c>
      <c r="P31" s="4"/>
    </row>
    <row r="32" spans="1:16" ht="58.5" hidden="1" x14ac:dyDescent="0.6">
      <c r="A32" s="40"/>
      <c r="C32" s="41" t="s">
        <v>21</v>
      </c>
      <c r="P32" s="4"/>
    </row>
    <row r="33" spans="1:16" ht="117" hidden="1" x14ac:dyDescent="0.6">
      <c r="A33" s="40"/>
      <c r="C33" s="43" t="s">
        <v>22</v>
      </c>
      <c r="P33" s="4"/>
    </row>
    <row r="34" spans="1:16" ht="39" hidden="1" x14ac:dyDescent="0.6">
      <c r="A34" s="40"/>
      <c r="C34" s="43" t="s">
        <v>23</v>
      </c>
      <c r="P34" s="4"/>
    </row>
    <row r="35" spans="1:16" ht="97.5" hidden="1" x14ac:dyDescent="0.6">
      <c r="A35" s="40"/>
      <c r="C35" s="41" t="s">
        <v>24</v>
      </c>
      <c r="P35" s="4"/>
    </row>
    <row r="36" spans="1:16" ht="97.5" hidden="1" x14ac:dyDescent="0.6">
      <c r="A36" s="40"/>
      <c r="C36" s="41" t="s">
        <v>25</v>
      </c>
      <c r="P36" s="4"/>
    </row>
    <row r="37" spans="1:16" ht="117" hidden="1" x14ac:dyDescent="0.6">
      <c r="A37" s="40"/>
      <c r="C37" s="41" t="s">
        <v>26</v>
      </c>
      <c r="P37" s="4"/>
    </row>
    <row r="38" spans="1:16" ht="58.5" hidden="1" x14ac:dyDescent="0.6">
      <c r="A38" s="40"/>
      <c r="C38" s="41" t="s">
        <v>27</v>
      </c>
      <c r="P38" s="4"/>
    </row>
    <row r="39" spans="1:16" ht="58.5" hidden="1" x14ac:dyDescent="0.6">
      <c r="A39" s="40"/>
      <c r="C39" s="41" t="s">
        <v>28</v>
      </c>
      <c r="P39" s="4"/>
    </row>
    <row r="40" spans="1:16" ht="175.5" hidden="1" x14ac:dyDescent="0.6">
      <c r="A40" s="40"/>
      <c r="C40" s="41" t="s">
        <v>29</v>
      </c>
      <c r="P40" s="4"/>
    </row>
    <row r="41" spans="1:16" ht="97.5" hidden="1" x14ac:dyDescent="0.6">
      <c r="A41" s="40"/>
      <c r="C41" s="43" t="s">
        <v>30</v>
      </c>
      <c r="P41" s="4"/>
    </row>
    <row r="42" spans="1:16" ht="136.5" hidden="1" x14ac:dyDescent="0.6">
      <c r="A42" s="40"/>
      <c r="C42" s="43" t="s">
        <v>31</v>
      </c>
      <c r="P42" s="4"/>
    </row>
    <row r="43" spans="1:16" ht="97.5" hidden="1" x14ac:dyDescent="0.6">
      <c r="A43" s="40"/>
      <c r="C43" s="43" t="s">
        <v>32</v>
      </c>
      <c r="P43" s="4"/>
    </row>
    <row r="44" spans="1:16" ht="117" hidden="1" x14ac:dyDescent="0.6">
      <c r="A44" s="40"/>
      <c r="C44" s="43" t="s">
        <v>33</v>
      </c>
      <c r="P44" s="4"/>
    </row>
    <row r="45" spans="1:16" ht="117" hidden="1" x14ac:dyDescent="0.6">
      <c r="A45" s="40"/>
      <c r="C45" s="43" t="s">
        <v>34</v>
      </c>
      <c r="P45" s="4"/>
    </row>
    <row r="46" spans="1:16" ht="117" hidden="1" x14ac:dyDescent="0.6">
      <c r="A46" s="40"/>
      <c r="C46" s="43" t="s">
        <v>35</v>
      </c>
      <c r="P46" s="4"/>
    </row>
    <row r="47" spans="1:16" ht="78" hidden="1" x14ac:dyDescent="0.6">
      <c r="A47" s="40"/>
      <c r="C47" s="43" t="s">
        <v>36</v>
      </c>
      <c r="P47" s="4"/>
    </row>
    <row r="48" spans="1:16" ht="78" hidden="1" x14ac:dyDescent="0.6">
      <c r="A48" s="40"/>
      <c r="C48" s="43" t="s">
        <v>37</v>
      </c>
      <c r="P48" s="4"/>
    </row>
    <row r="49" spans="1:16" ht="58.5" hidden="1" x14ac:dyDescent="0.6">
      <c r="A49" s="40"/>
      <c r="C49" s="43" t="s">
        <v>38</v>
      </c>
      <c r="P49" s="4"/>
    </row>
    <row r="50" spans="1:16" ht="78" hidden="1" x14ac:dyDescent="0.6">
      <c r="A50" s="40"/>
      <c r="C50" s="43" t="s">
        <v>39</v>
      </c>
      <c r="P50" s="4"/>
    </row>
    <row r="51" spans="1:16" ht="58.5" hidden="1" x14ac:dyDescent="0.6">
      <c r="A51" s="40"/>
      <c r="C51" s="43" t="s">
        <v>40</v>
      </c>
      <c r="P51" s="4"/>
    </row>
    <row r="52" spans="1:16" ht="58.5" hidden="1" x14ac:dyDescent="0.6">
      <c r="A52" s="40"/>
      <c r="C52" s="43" t="s">
        <v>41</v>
      </c>
      <c r="P52" s="4"/>
    </row>
    <row r="53" spans="1:16" ht="156" hidden="1" x14ac:dyDescent="0.6">
      <c r="A53" s="40"/>
      <c r="C53" s="43" t="s">
        <v>42</v>
      </c>
      <c r="P53" s="4"/>
    </row>
    <row r="54" spans="1:16" ht="58.5" hidden="1" x14ac:dyDescent="0.6">
      <c r="A54" s="40"/>
      <c r="C54" s="43" t="s">
        <v>43</v>
      </c>
      <c r="P54" s="4"/>
    </row>
    <row r="55" spans="1:16" ht="39" hidden="1" x14ac:dyDescent="0.6">
      <c r="A55" s="40"/>
      <c r="C55" s="43" t="s">
        <v>44</v>
      </c>
      <c r="P55" s="4"/>
    </row>
    <row r="56" spans="1:16" ht="117" hidden="1" x14ac:dyDescent="0.6">
      <c r="A56" s="40"/>
      <c r="C56" s="43" t="s">
        <v>45</v>
      </c>
      <c r="P56" s="4"/>
    </row>
    <row r="57" spans="1:16" ht="97.5" hidden="1" x14ac:dyDescent="0.6">
      <c r="A57" s="40"/>
      <c r="C57" s="43" t="s">
        <v>46</v>
      </c>
      <c r="P57" s="4"/>
    </row>
    <row r="58" spans="1:16" ht="39" hidden="1" x14ac:dyDescent="0.6">
      <c r="A58" s="40"/>
      <c r="C58" s="43" t="s">
        <v>47</v>
      </c>
      <c r="P58" s="4"/>
    </row>
    <row r="59" spans="1:16" ht="97.5" hidden="1" x14ac:dyDescent="0.6">
      <c r="A59" s="40"/>
      <c r="C59" s="43" t="s">
        <v>48</v>
      </c>
      <c r="P59" s="4"/>
    </row>
    <row r="60" spans="1:16" ht="78" hidden="1" x14ac:dyDescent="0.6">
      <c r="A60" s="40"/>
      <c r="C60" s="43" t="s">
        <v>49</v>
      </c>
      <c r="P60" s="4"/>
    </row>
    <row r="61" spans="1:16" ht="39" hidden="1" x14ac:dyDescent="0.6">
      <c r="A61" s="40"/>
      <c r="C61" s="43" t="s">
        <v>50</v>
      </c>
      <c r="P61" s="4"/>
    </row>
    <row r="62" spans="1:16" ht="78" hidden="1" x14ac:dyDescent="0.6">
      <c r="A62" s="40"/>
      <c r="C62" s="43" t="s">
        <v>51</v>
      </c>
      <c r="P62" s="4"/>
    </row>
    <row r="63" spans="1:16" ht="78" hidden="1" x14ac:dyDescent="0.6">
      <c r="A63" s="40"/>
      <c r="C63" s="43" t="s">
        <v>52</v>
      </c>
      <c r="P63" s="4"/>
    </row>
    <row r="64" spans="1:16" ht="58.5" hidden="1" x14ac:dyDescent="0.6">
      <c r="A64" s="40"/>
      <c r="C64" s="43" t="s">
        <v>53</v>
      </c>
      <c r="P64" s="4"/>
    </row>
    <row r="65" spans="1:16" ht="117" hidden="1" x14ac:dyDescent="0.6">
      <c r="A65" s="40"/>
      <c r="C65" s="43" t="s">
        <v>54</v>
      </c>
      <c r="P65" s="4"/>
    </row>
    <row r="66" spans="1:16" ht="117" hidden="1" x14ac:dyDescent="0.6">
      <c r="A66" s="40"/>
      <c r="C66" s="43" t="s">
        <v>55</v>
      </c>
      <c r="P66" s="4"/>
    </row>
    <row r="67" spans="1:16" ht="175.5" hidden="1" x14ac:dyDescent="0.6">
      <c r="A67" s="40"/>
      <c r="C67" s="43" t="s">
        <v>56</v>
      </c>
      <c r="P67" s="4"/>
    </row>
    <row r="68" spans="1:16" ht="58.5" hidden="1" x14ac:dyDescent="0.6">
      <c r="A68" s="40"/>
      <c r="C68" s="43" t="s">
        <v>57</v>
      </c>
      <c r="P68" s="4"/>
    </row>
    <row r="69" spans="1:16" ht="97.5" hidden="1" x14ac:dyDescent="0.6">
      <c r="A69" s="40"/>
      <c r="C69" s="43" t="s">
        <v>58</v>
      </c>
      <c r="P69" s="4"/>
    </row>
    <row r="70" spans="1:16" ht="78" hidden="1" x14ac:dyDescent="0.6">
      <c r="A70" s="40"/>
      <c r="C70" s="43" t="s">
        <v>59</v>
      </c>
      <c r="P70" s="4"/>
    </row>
    <row r="71" spans="1:16" ht="58.5" hidden="1" x14ac:dyDescent="0.6">
      <c r="A71" s="40"/>
      <c r="C71" s="43" t="s">
        <v>60</v>
      </c>
      <c r="P71" s="4"/>
    </row>
    <row r="72" spans="1:16" ht="78" hidden="1" x14ac:dyDescent="0.6">
      <c r="A72" s="40"/>
      <c r="C72" s="41" t="s">
        <v>61</v>
      </c>
      <c r="P72" s="4"/>
    </row>
    <row r="73" spans="1:16" hidden="1" x14ac:dyDescent="0.6">
      <c r="A73" s="40"/>
      <c r="P73" s="4"/>
    </row>
    <row r="74" spans="1:16" hidden="1" x14ac:dyDescent="0.6">
      <c r="A74" s="40"/>
      <c r="P74" s="4"/>
    </row>
    <row r="75" spans="1:16" hidden="1" x14ac:dyDescent="0.6">
      <c r="A75" s="40"/>
      <c r="P75" s="4"/>
    </row>
    <row r="76" spans="1:16" hidden="1" x14ac:dyDescent="0.6">
      <c r="A76" s="40"/>
      <c r="P76" s="4"/>
    </row>
    <row r="77" spans="1:16" hidden="1" x14ac:dyDescent="0.6">
      <c r="A77" s="40"/>
      <c r="P77" s="4"/>
    </row>
    <row r="78" spans="1:16" hidden="1" x14ac:dyDescent="0.6">
      <c r="A78" s="40"/>
      <c r="P78" s="4"/>
    </row>
    <row r="79" spans="1:16" hidden="1" x14ac:dyDescent="0.6">
      <c r="A79" s="40"/>
      <c r="P79" s="4"/>
    </row>
    <row r="80" spans="1:16" hidden="1" x14ac:dyDescent="0.6">
      <c r="A80" s="40"/>
      <c r="P80" s="4"/>
    </row>
    <row r="81" spans="1:16" hidden="1" x14ac:dyDescent="0.6">
      <c r="A81" s="40"/>
      <c r="P81" s="4"/>
    </row>
    <row r="82" spans="1:16" hidden="1" x14ac:dyDescent="0.6">
      <c r="A82" s="40"/>
      <c r="P82" s="4"/>
    </row>
    <row r="83" spans="1:16" hidden="1" x14ac:dyDescent="0.6">
      <c r="A83" s="40"/>
      <c r="P83" s="4"/>
    </row>
    <row r="84" spans="1:16" hidden="1" x14ac:dyDescent="0.6">
      <c r="A84" s="40"/>
      <c r="P84" s="4"/>
    </row>
    <row r="85" spans="1:16" hidden="1" x14ac:dyDescent="0.6">
      <c r="A85" s="40"/>
      <c r="P85" s="4"/>
    </row>
    <row r="86" spans="1:16" hidden="1" x14ac:dyDescent="0.6">
      <c r="A86" s="40"/>
      <c r="P86" s="4"/>
    </row>
    <row r="87" spans="1:16" hidden="1" x14ac:dyDescent="0.6">
      <c r="A87" s="40"/>
      <c r="P87" s="4"/>
    </row>
    <row r="88" spans="1:16" hidden="1" x14ac:dyDescent="0.6">
      <c r="A88" s="40"/>
      <c r="P88" s="4"/>
    </row>
    <row r="89" spans="1:16" hidden="1" x14ac:dyDescent="0.6">
      <c r="A89" s="40"/>
      <c r="P89" s="4"/>
    </row>
    <row r="90" spans="1:16" hidden="1" x14ac:dyDescent="0.6">
      <c r="A90" s="40"/>
      <c r="P90" s="4"/>
    </row>
    <row r="91" spans="1:16" hidden="1" x14ac:dyDescent="0.6">
      <c r="A91" s="40"/>
      <c r="P91" s="4"/>
    </row>
    <row r="92" spans="1:16" hidden="1" x14ac:dyDescent="0.6">
      <c r="A92" s="40"/>
      <c r="P92" s="4"/>
    </row>
    <row r="93" spans="1:16" hidden="1" x14ac:dyDescent="0.6">
      <c r="A93" s="40"/>
      <c r="P93" s="4"/>
    </row>
    <row r="94" spans="1:16" hidden="1" x14ac:dyDescent="0.6">
      <c r="A94" s="40"/>
      <c r="P94" s="4"/>
    </row>
    <row r="95" spans="1:16" hidden="1" x14ac:dyDescent="0.6">
      <c r="A95" s="40"/>
      <c r="P95" s="4"/>
    </row>
    <row r="96" spans="1:16" hidden="1" x14ac:dyDescent="0.6">
      <c r="A96" s="40"/>
      <c r="P96" s="4"/>
    </row>
    <row r="97" spans="1:16" hidden="1" x14ac:dyDescent="0.6">
      <c r="A97" s="40"/>
      <c r="P97" s="4"/>
    </row>
    <row r="98" spans="1:16" hidden="1" x14ac:dyDescent="0.6">
      <c r="A98" s="40"/>
      <c r="P98" s="4"/>
    </row>
    <row r="99" spans="1:16" hidden="1" x14ac:dyDescent="0.6">
      <c r="A99" s="40"/>
      <c r="P99" s="4"/>
    </row>
    <row r="100" spans="1:16" hidden="1" x14ac:dyDescent="0.6">
      <c r="A100" s="40"/>
      <c r="P100" s="4"/>
    </row>
    <row r="101" spans="1:16" hidden="1" x14ac:dyDescent="0.6">
      <c r="A101" s="40"/>
      <c r="P101" s="4"/>
    </row>
    <row r="102" spans="1:16" hidden="1" x14ac:dyDescent="0.6">
      <c r="A102" s="40"/>
      <c r="P102" s="4"/>
    </row>
    <row r="103" spans="1:16" hidden="1" x14ac:dyDescent="0.6">
      <c r="A103" s="40"/>
      <c r="P103" s="4"/>
    </row>
    <row r="104" spans="1:16" hidden="1" x14ac:dyDescent="0.6">
      <c r="A104" s="40"/>
      <c r="P104" s="4"/>
    </row>
    <row r="105" spans="1:16" hidden="1" x14ac:dyDescent="0.6">
      <c r="A105" s="40"/>
      <c r="P105" s="4"/>
    </row>
    <row r="106" spans="1:16" hidden="1" x14ac:dyDescent="0.6">
      <c r="A106" s="40"/>
      <c r="P106" s="4"/>
    </row>
    <row r="107" spans="1:16" hidden="1" x14ac:dyDescent="0.6">
      <c r="A107" s="40"/>
      <c r="P107" s="4"/>
    </row>
    <row r="108" spans="1:16" ht="22.5" hidden="1" thickBot="1" x14ac:dyDescent="0.65">
      <c r="A108" s="44"/>
      <c r="B108" s="45"/>
      <c r="C108" s="45"/>
      <c r="D108" s="45"/>
      <c r="E108" s="45"/>
      <c r="F108" s="45"/>
      <c r="G108" s="45"/>
      <c r="H108" s="45"/>
      <c r="I108" s="45"/>
      <c r="J108" s="45"/>
      <c r="K108" s="45"/>
      <c r="L108" s="45"/>
      <c r="M108" s="45"/>
      <c r="N108" s="3"/>
      <c r="O108" s="3"/>
      <c r="P108" s="5"/>
    </row>
    <row r="109" spans="1:16" ht="14.25" hidden="1" customHeight="1" x14ac:dyDescent="0.6"/>
    <row r="110" spans="1:16" ht="14.25" hidden="1" customHeight="1" x14ac:dyDescent="0.6"/>
    <row r="111" spans="1:16" ht="14.25" hidden="1" customHeight="1" x14ac:dyDescent="0.6"/>
    <row r="112" spans="1:16" ht="14.25" hidden="1" customHeight="1" x14ac:dyDescent="0.6"/>
    <row r="113" ht="14.25" hidden="1" customHeight="1" x14ac:dyDescent="0.6"/>
    <row r="114" ht="14.25" hidden="1" customHeight="1" x14ac:dyDescent="0.6"/>
  </sheetData>
  <sheetProtection algorithmName="SHA-512" hashValue="8MfdV54OYM6T2e85DhA4FHsGip9ZtcyMNUdnHuIPaTi6H9c0J2ki0uMQBQWboNLlr8EM0+X7ctqE/FMxM8JRAQ==" saltValue="zW1Wl+e7Rjc3iwTxadFmLg==" spinCount="100000" sheet="1" selectLockedCells="1"/>
  <mergeCells count="15">
    <mergeCell ref="P1:P28"/>
    <mergeCell ref="A6:M6"/>
    <mergeCell ref="A7:M7"/>
    <mergeCell ref="B8:M8"/>
    <mergeCell ref="B10:M10"/>
    <mergeCell ref="B11:D11"/>
    <mergeCell ref="B9:D9"/>
    <mergeCell ref="B17:M17"/>
    <mergeCell ref="B18:M18"/>
    <mergeCell ref="B19:M19"/>
    <mergeCell ref="B12:M12"/>
    <mergeCell ref="B13:M13"/>
    <mergeCell ref="B14:M14"/>
    <mergeCell ref="B15:M15"/>
    <mergeCell ref="B16:M16"/>
  </mergeCells>
  <dataValidations count="2">
    <dataValidation type="list" allowBlank="1" showInputMessage="1" showErrorMessage="1" sqref="B9" xr:uid="{6634ABCF-EF31-4E2A-876A-90866191B3AB}">
      <formula1>$C$22:$C$72</formula1>
    </dataValidation>
    <dataValidation type="list" allowBlank="1" showInputMessage="1" showErrorMessage="1" sqref="B11:D11" xr:uid="{B9C2F3FF-9070-4984-A639-4210BED45C53}">
      <formula1>$D$22:$D$25</formula1>
    </dataValidation>
  </dataValidations>
  <hyperlinks>
    <hyperlink ref="B18" r:id="rId1" xr:uid="{CCEE5915-8BBD-4416-A731-18CC4B41FDEA}"/>
    <hyperlink ref="B19" r:id="rId2" xr:uid="{8D2F27F4-91C4-44B2-88D3-FDDB2D7F0A5A}"/>
  </hyperlinks>
  <pageMargins left="0.7" right="0.7" top="0.75" bottom="0.75" header="0.3" footer="0.3"/>
  <pageSetup paperSize="9" orientation="portrait" horizontalDpi="0" verticalDpi="0"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CA3DB"/>
  </sheetPr>
  <dimension ref="A1:O84"/>
  <sheetViews>
    <sheetView showGridLines="0" zoomScale="130" zoomScaleNormal="130" workbookViewId="0">
      <selection activeCell="C10" sqref="C10"/>
    </sheetView>
  </sheetViews>
  <sheetFormatPr baseColWidth="10" defaultColWidth="0" defaultRowHeight="15.75" zeroHeight="1" x14ac:dyDescent="0.45"/>
  <cols>
    <col min="1" max="1" width="11.42578125" style="62" customWidth="1"/>
    <col min="2" max="2" width="20.7109375" style="62" customWidth="1"/>
    <col min="3" max="3" width="5.5703125" style="62" customWidth="1"/>
    <col min="4" max="4" width="14.5703125" style="62" customWidth="1"/>
    <col min="5" max="5" width="16.7109375" style="62" customWidth="1"/>
    <col min="6" max="6" width="11.42578125" style="62" customWidth="1"/>
    <col min="7" max="7" width="19.28515625" style="62" customWidth="1"/>
    <col min="8" max="15" width="0" style="62" hidden="1" customWidth="1"/>
    <col min="16" max="16384" width="11.42578125" style="62" hidden="1"/>
  </cols>
  <sheetData>
    <row r="1" spans="1:15" x14ac:dyDescent="0.45">
      <c r="B1" s="63"/>
      <c r="C1" s="63"/>
      <c r="K1" s="64"/>
      <c r="L1" s="64"/>
      <c r="M1" s="64"/>
      <c r="N1" s="64"/>
      <c r="O1" s="64"/>
    </row>
    <row r="2" spans="1:15" x14ac:dyDescent="0.45">
      <c r="B2" s="63"/>
      <c r="C2" s="63"/>
      <c r="K2" s="64"/>
      <c r="L2" s="64"/>
      <c r="M2" s="64"/>
      <c r="N2" s="64"/>
      <c r="O2" s="64"/>
    </row>
    <row r="3" spans="1:15" ht="39" customHeight="1" thickBot="1" x14ac:dyDescent="0.5">
      <c r="B3" s="63"/>
      <c r="C3" s="63"/>
      <c r="K3" s="64"/>
      <c r="L3" s="64"/>
      <c r="M3" s="64"/>
      <c r="N3" s="64"/>
      <c r="O3" s="64"/>
    </row>
    <row r="4" spans="1:15" ht="23.25" customHeight="1" thickBot="1" x14ac:dyDescent="0.5">
      <c r="A4" s="80" t="s">
        <v>85</v>
      </c>
      <c r="B4" s="81"/>
      <c r="C4" s="81"/>
      <c r="D4" s="81"/>
      <c r="E4" s="81"/>
      <c r="F4" s="81"/>
      <c r="G4" s="81"/>
      <c r="K4" s="64"/>
      <c r="L4" s="64"/>
      <c r="M4" s="64"/>
      <c r="N4" s="64"/>
      <c r="O4" s="64"/>
    </row>
    <row r="5" spans="1:15" ht="14.25" customHeight="1" x14ac:dyDescent="0.45">
      <c r="A5" s="147" t="s">
        <v>69</v>
      </c>
      <c r="B5" s="148" t="s">
        <v>70</v>
      </c>
      <c r="C5" s="148" t="s">
        <v>71</v>
      </c>
      <c r="D5" s="149"/>
      <c r="E5" s="147" t="s">
        <v>129</v>
      </c>
      <c r="F5" s="143" t="s">
        <v>72</v>
      </c>
      <c r="G5" s="144"/>
      <c r="K5" s="64"/>
      <c r="L5" s="64"/>
      <c r="M5" s="64"/>
      <c r="N5" s="64"/>
      <c r="O5" s="64"/>
    </row>
    <row r="6" spans="1:15" ht="26.25" customHeight="1" thickBot="1" x14ac:dyDescent="0.5">
      <c r="A6" s="150"/>
      <c r="B6" s="151"/>
      <c r="C6" s="151"/>
      <c r="D6" s="152"/>
      <c r="E6" s="150"/>
      <c r="F6" s="145"/>
      <c r="G6" s="146"/>
      <c r="K6" s="65" t="s">
        <v>73</v>
      </c>
      <c r="L6" s="66"/>
      <c r="M6" s="67" t="s">
        <v>74</v>
      </c>
      <c r="N6" s="67"/>
      <c r="O6" s="64" t="s">
        <v>75</v>
      </c>
    </row>
    <row r="7" spans="1:15" ht="16.5" thickBot="1" x14ac:dyDescent="0.5">
      <c r="A7" s="153" t="s">
        <v>107</v>
      </c>
      <c r="B7" s="154"/>
      <c r="C7" s="154"/>
      <c r="D7" s="154"/>
      <c r="E7" s="154"/>
      <c r="F7" s="154"/>
      <c r="G7" s="155"/>
      <c r="K7" s="64"/>
      <c r="L7" s="64"/>
      <c r="M7" s="64"/>
      <c r="N7" s="64"/>
      <c r="O7" s="64"/>
    </row>
    <row r="8" spans="1:15" ht="22.5" customHeight="1" x14ac:dyDescent="0.45">
      <c r="A8" s="68">
        <v>1</v>
      </c>
      <c r="B8" s="50" t="s">
        <v>76</v>
      </c>
      <c r="C8" s="69"/>
      <c r="D8" s="51" t="s">
        <v>77</v>
      </c>
      <c r="E8" s="52" t="s">
        <v>80</v>
      </c>
      <c r="F8" s="70" t="str">
        <f>IF(OR(K8=0,K8=4),"N/A",IF(O8&lt;=5,"Bajo",IF(AND(O8&gt;5,O8&lt;=10),"Medio",IF(AND(O8&gt;10,O8&lt;=15),"Alto","Muy Alto"))))</f>
        <v>Bajo</v>
      </c>
      <c r="G8" s="71"/>
      <c r="K8" s="64">
        <v>1</v>
      </c>
      <c r="L8" s="64">
        <f>IF(K8=1,0,IF(K8=2,5,10))</f>
        <v>0</v>
      </c>
      <c r="M8" s="64">
        <v>3</v>
      </c>
      <c r="N8" s="64">
        <f>IF(M8=1,4,IF(M8=2,3,IF(M8=3,2,1)))</f>
        <v>2</v>
      </c>
      <c r="O8" s="64">
        <f>L8*N8</f>
        <v>0</v>
      </c>
    </row>
    <row r="9" spans="1:15" ht="47.25" customHeight="1" x14ac:dyDescent="0.45">
      <c r="A9" s="68"/>
      <c r="B9" s="50"/>
      <c r="C9" s="72"/>
      <c r="D9" s="53" t="s">
        <v>84</v>
      </c>
      <c r="E9" s="54" t="s">
        <v>81</v>
      </c>
      <c r="F9" s="73"/>
      <c r="G9" s="74"/>
    </row>
    <row r="10" spans="1:15" ht="24" customHeight="1" x14ac:dyDescent="0.45">
      <c r="A10" s="68"/>
      <c r="B10" s="50"/>
      <c r="C10" s="72"/>
      <c r="D10" s="55" t="s">
        <v>78</v>
      </c>
      <c r="E10" s="54" t="s">
        <v>82</v>
      </c>
      <c r="F10" s="73"/>
      <c r="G10" s="74"/>
    </row>
    <row r="11" spans="1:15" ht="32.25" customHeight="1" thickBot="1" x14ac:dyDescent="0.5">
      <c r="A11" s="75"/>
      <c r="B11" s="56"/>
      <c r="C11" s="76"/>
      <c r="D11" s="57" t="s">
        <v>79</v>
      </c>
      <c r="E11" s="58" t="s">
        <v>83</v>
      </c>
      <c r="F11" s="77"/>
      <c r="G11" s="78"/>
    </row>
    <row r="12" spans="1:15" ht="19.5" customHeight="1" x14ac:dyDescent="0.45">
      <c r="A12" s="68">
        <v>2</v>
      </c>
      <c r="B12" s="50" t="s">
        <v>86</v>
      </c>
      <c r="C12" s="69"/>
      <c r="D12" s="51" t="s">
        <v>77</v>
      </c>
      <c r="E12" s="59" t="s">
        <v>80</v>
      </c>
      <c r="F12" s="70" t="str">
        <f>IF(OR(K12=0,K12=4),"N/A",IF(O12&lt;=5,"Bajo",IF(AND(O12&gt;5,O12&lt;=10),"Medio",IF(AND(O12&gt;10,O12&lt;=15),"Alto","Muy Alto"))))</f>
        <v>Bajo</v>
      </c>
      <c r="G12" s="71"/>
      <c r="K12" s="64">
        <v>1</v>
      </c>
      <c r="L12" s="64">
        <f>IF(K12=1,0,IF(K12=2,5,10))</f>
        <v>0</v>
      </c>
      <c r="M12" s="64">
        <v>1</v>
      </c>
      <c r="N12" s="64">
        <f>IF(M12=1,4,IF(M12=2,3,IF(M12=3,2,1)))</f>
        <v>4</v>
      </c>
      <c r="O12" s="64">
        <f>L12*N12</f>
        <v>0</v>
      </c>
    </row>
    <row r="13" spans="1:15" ht="60.75" customHeight="1" x14ac:dyDescent="0.45">
      <c r="A13" s="68"/>
      <c r="B13" s="50"/>
      <c r="C13" s="72"/>
      <c r="D13" s="53" t="s">
        <v>87</v>
      </c>
      <c r="E13" s="60" t="s">
        <v>81</v>
      </c>
      <c r="F13" s="73"/>
      <c r="G13" s="74"/>
    </row>
    <row r="14" spans="1:15" ht="23.25" customHeight="1" x14ac:dyDescent="0.45">
      <c r="A14" s="68"/>
      <c r="B14" s="50"/>
      <c r="C14" s="72"/>
      <c r="D14" s="55" t="s">
        <v>78</v>
      </c>
      <c r="E14" s="60" t="s">
        <v>82</v>
      </c>
      <c r="F14" s="73"/>
      <c r="G14" s="74"/>
    </row>
    <row r="15" spans="1:15" ht="29.25" customHeight="1" thickBot="1" x14ac:dyDescent="0.5">
      <c r="A15" s="75"/>
      <c r="B15" s="56"/>
      <c r="C15" s="76"/>
      <c r="D15" s="57" t="s">
        <v>79</v>
      </c>
      <c r="E15" s="61" t="s">
        <v>83</v>
      </c>
      <c r="F15" s="77"/>
      <c r="G15" s="78"/>
    </row>
    <row r="16" spans="1:15" ht="30.75" customHeight="1" x14ac:dyDescent="0.45">
      <c r="A16" s="68">
        <v>3</v>
      </c>
      <c r="B16" s="50" t="s">
        <v>88</v>
      </c>
      <c r="C16" s="69"/>
      <c r="D16" s="51" t="s">
        <v>77</v>
      </c>
      <c r="E16" s="59" t="s">
        <v>80</v>
      </c>
      <c r="F16" s="70" t="str">
        <f>IF(OR(K16=0,K16=4),"N/A",IF(O16&lt;=5,"Bajo",IF(AND(O16&gt;5,O16&lt;=10),"Medio",IF(AND(O16&gt;10,O16&lt;=15),"Alto","Muy Alto"))))</f>
        <v>Bajo</v>
      </c>
      <c r="G16" s="71"/>
      <c r="K16" s="64">
        <v>1</v>
      </c>
      <c r="L16" s="64">
        <f>IF(K16=1,0,IF(K16=2,5,10))</f>
        <v>0</v>
      </c>
      <c r="M16" s="64">
        <v>3</v>
      </c>
      <c r="N16" s="64">
        <f>IF(M16=1,4,IF(M16=2,3,IF(M16=3,2,1)))</f>
        <v>2</v>
      </c>
      <c r="O16" s="64">
        <f>L16*N16</f>
        <v>0</v>
      </c>
    </row>
    <row r="17" spans="1:15" ht="51.75" customHeight="1" x14ac:dyDescent="0.45">
      <c r="A17" s="68"/>
      <c r="B17" s="50"/>
      <c r="C17" s="72"/>
      <c r="D17" s="53" t="s">
        <v>89</v>
      </c>
      <c r="E17" s="60" t="s">
        <v>81</v>
      </c>
      <c r="F17" s="73"/>
      <c r="G17" s="74"/>
    </row>
    <row r="18" spans="1:15" ht="19.5" customHeight="1" x14ac:dyDescent="0.45">
      <c r="A18" s="68"/>
      <c r="B18" s="50"/>
      <c r="C18" s="72"/>
      <c r="D18" s="55" t="s">
        <v>78</v>
      </c>
      <c r="E18" s="60" t="s">
        <v>82</v>
      </c>
      <c r="F18" s="73"/>
      <c r="G18" s="74"/>
    </row>
    <row r="19" spans="1:15" ht="34.5" customHeight="1" thickBot="1" x14ac:dyDescent="0.5">
      <c r="A19" s="75"/>
      <c r="B19" s="56"/>
      <c r="C19" s="76"/>
      <c r="D19" s="57" t="s">
        <v>79</v>
      </c>
      <c r="E19" s="61" t="s">
        <v>83</v>
      </c>
      <c r="F19" s="77"/>
      <c r="G19" s="78"/>
    </row>
    <row r="20" spans="1:15" ht="21.75" customHeight="1" thickBot="1" x14ac:dyDescent="0.5">
      <c r="A20" s="156" t="s">
        <v>90</v>
      </c>
      <c r="B20" s="157"/>
      <c r="C20" s="157"/>
      <c r="D20" s="157"/>
      <c r="E20" s="157"/>
      <c r="F20" s="157"/>
      <c r="G20" s="158"/>
    </row>
    <row r="21" spans="1:15" ht="30" customHeight="1" x14ac:dyDescent="0.45">
      <c r="A21" s="68">
        <v>4</v>
      </c>
      <c r="B21" s="50" t="s">
        <v>92</v>
      </c>
      <c r="C21" s="69"/>
      <c r="D21" s="51" t="s">
        <v>77</v>
      </c>
      <c r="E21" s="59" t="s">
        <v>80</v>
      </c>
      <c r="F21" s="70" t="str">
        <f>IF(OR(K21=0,K21=4),"N/A",IF(O21&lt;=5,"Bajo",IF(AND(O21&gt;5,O21&lt;=10),"Medio",IF(AND(O21&gt;10,O21&lt;=15),"Alto","Muy Alto"))))</f>
        <v>Bajo</v>
      </c>
      <c r="G21" s="71"/>
      <c r="K21" s="64">
        <v>1</v>
      </c>
      <c r="L21" s="64">
        <f>IF(K21=1,0,IF(K21=2,5,10))</f>
        <v>0</v>
      </c>
      <c r="M21" s="64">
        <v>3</v>
      </c>
      <c r="N21" s="64">
        <f>IF(M21=1,4,IF(M21=2,3,IF(M21=3,2,1)))</f>
        <v>2</v>
      </c>
      <c r="O21" s="64">
        <f>L21*N21</f>
        <v>0</v>
      </c>
    </row>
    <row r="22" spans="1:15" ht="48.75" customHeight="1" x14ac:dyDescent="0.45">
      <c r="A22" s="68"/>
      <c r="B22" s="50"/>
      <c r="C22" s="72"/>
      <c r="D22" s="53" t="s">
        <v>89</v>
      </c>
      <c r="E22" s="60" t="s">
        <v>81</v>
      </c>
      <c r="F22" s="73"/>
      <c r="G22" s="74"/>
    </row>
    <row r="23" spans="1:15" ht="37.5" customHeight="1" x14ac:dyDescent="0.45">
      <c r="A23" s="68"/>
      <c r="B23" s="50"/>
      <c r="C23" s="72"/>
      <c r="D23" s="55" t="s">
        <v>78</v>
      </c>
      <c r="E23" s="60" t="s">
        <v>82</v>
      </c>
      <c r="F23" s="73"/>
      <c r="G23" s="74"/>
    </row>
    <row r="24" spans="1:15" ht="27.75" customHeight="1" thickBot="1" x14ac:dyDescent="0.5">
      <c r="A24" s="75"/>
      <c r="B24" s="56"/>
      <c r="C24" s="76"/>
      <c r="D24" s="57" t="s">
        <v>79</v>
      </c>
      <c r="E24" s="61" t="s">
        <v>83</v>
      </c>
      <c r="F24" s="77"/>
      <c r="G24" s="78"/>
    </row>
    <row r="25" spans="1:15" ht="27" customHeight="1" x14ac:dyDescent="0.45">
      <c r="A25" s="68">
        <v>5</v>
      </c>
      <c r="B25" s="50" t="s">
        <v>91</v>
      </c>
      <c r="C25" s="69"/>
      <c r="D25" s="51" t="s">
        <v>77</v>
      </c>
      <c r="E25" s="59" t="s">
        <v>80</v>
      </c>
      <c r="F25" s="70" t="str">
        <f>IF(OR(K25=0,K25=4),"N/A",IF(O25&lt;=5,"Bajo",IF(AND(O25&gt;5,O25&lt;=10),"Medio",IF(AND(O25&gt;10,O25&lt;=15),"Alto","Muy Alto"))))</f>
        <v>Bajo</v>
      </c>
      <c r="G25" s="71"/>
      <c r="K25" s="64">
        <v>1</v>
      </c>
      <c r="L25" s="64">
        <f>IF(K25=1,0,IF(K25=2,5,10))</f>
        <v>0</v>
      </c>
      <c r="M25" s="64">
        <v>3</v>
      </c>
      <c r="N25" s="64">
        <f>IF(M25=1,4,IF(M25=2,3,IF(M25=3,2,1)))</f>
        <v>2</v>
      </c>
      <c r="O25" s="64">
        <f>L25*N25</f>
        <v>0</v>
      </c>
    </row>
    <row r="26" spans="1:15" ht="49.5" customHeight="1" x14ac:dyDescent="0.45">
      <c r="A26" s="68"/>
      <c r="B26" s="50"/>
      <c r="C26" s="72"/>
      <c r="D26" s="53" t="s">
        <v>89</v>
      </c>
      <c r="E26" s="60" t="s">
        <v>81</v>
      </c>
      <c r="F26" s="73"/>
      <c r="G26" s="74"/>
    </row>
    <row r="27" spans="1:15" ht="24.75" customHeight="1" x14ac:dyDescent="0.45">
      <c r="A27" s="68"/>
      <c r="B27" s="50"/>
      <c r="C27" s="72"/>
      <c r="D27" s="55" t="s">
        <v>78</v>
      </c>
      <c r="E27" s="60" t="s">
        <v>82</v>
      </c>
      <c r="F27" s="73"/>
      <c r="G27" s="74"/>
    </row>
    <row r="28" spans="1:15" ht="22.5" customHeight="1" thickBot="1" x14ac:dyDescent="0.5">
      <c r="A28" s="75"/>
      <c r="B28" s="56"/>
      <c r="C28" s="76"/>
      <c r="D28" s="57" t="s">
        <v>79</v>
      </c>
      <c r="E28" s="61" t="s">
        <v>83</v>
      </c>
      <c r="F28" s="77"/>
      <c r="G28" s="78"/>
    </row>
    <row r="29" spans="1:15" ht="22.5" customHeight="1" thickBot="1" x14ac:dyDescent="0.5">
      <c r="A29" s="159" t="s">
        <v>96</v>
      </c>
      <c r="B29" s="160"/>
      <c r="C29" s="160"/>
      <c r="D29" s="160"/>
      <c r="E29" s="160"/>
      <c r="F29" s="160"/>
      <c r="G29" s="161"/>
    </row>
    <row r="30" spans="1:15" ht="25.5" customHeight="1" x14ac:dyDescent="0.45">
      <c r="A30" s="68">
        <v>6</v>
      </c>
      <c r="B30" s="50" t="s">
        <v>97</v>
      </c>
      <c r="C30" s="69"/>
      <c r="D30" s="51" t="s">
        <v>77</v>
      </c>
      <c r="E30" s="59" t="s">
        <v>80</v>
      </c>
      <c r="F30" s="70" t="str">
        <f>IF(OR(K30=0,K30=4),"N/A",IF(O30&lt;=5,"Bajo",IF(AND(O30&gt;5,O30&lt;=10),"Medio",IF(AND(O30&gt;10,O30&lt;=15),"Alto","Muy Alto"))))</f>
        <v>Bajo</v>
      </c>
      <c r="G30" s="71"/>
      <c r="K30" s="64">
        <v>1</v>
      </c>
      <c r="L30" s="64">
        <f>IF(K30=1,0,IF(K30=2,5,10))</f>
        <v>0</v>
      </c>
      <c r="M30" s="64">
        <v>3</v>
      </c>
      <c r="N30" s="64">
        <f>IF(M30=1,4,IF(M30=2,3,IF(M30=3,2,1)))</f>
        <v>2</v>
      </c>
      <c r="O30" s="64">
        <f>L30*N30</f>
        <v>0</v>
      </c>
    </row>
    <row r="31" spans="1:15" ht="47.25" customHeight="1" x14ac:dyDescent="0.45">
      <c r="A31" s="68"/>
      <c r="B31" s="50"/>
      <c r="C31" s="72"/>
      <c r="D31" s="53" t="s">
        <v>89</v>
      </c>
      <c r="E31" s="60" t="s">
        <v>81</v>
      </c>
      <c r="F31" s="73"/>
      <c r="G31" s="74"/>
    </row>
    <row r="32" spans="1:15" ht="23.25" customHeight="1" x14ac:dyDescent="0.45">
      <c r="A32" s="68"/>
      <c r="B32" s="50"/>
      <c r="C32" s="72"/>
      <c r="D32" s="55" t="s">
        <v>78</v>
      </c>
      <c r="E32" s="60" t="s">
        <v>82</v>
      </c>
      <c r="F32" s="73"/>
      <c r="G32" s="74"/>
    </row>
    <row r="33" spans="1:15" ht="28.5" customHeight="1" thickBot="1" x14ac:dyDescent="0.5">
      <c r="A33" s="75"/>
      <c r="B33" s="56"/>
      <c r="C33" s="76"/>
      <c r="D33" s="57" t="s">
        <v>79</v>
      </c>
      <c r="E33" s="61" t="s">
        <v>83</v>
      </c>
      <c r="F33" s="77"/>
      <c r="G33" s="78"/>
    </row>
    <row r="34" spans="1:15" ht="28.5" customHeight="1" x14ac:dyDescent="0.45">
      <c r="A34" s="68">
        <v>7</v>
      </c>
      <c r="B34" s="50" t="s">
        <v>98</v>
      </c>
      <c r="C34" s="69"/>
      <c r="D34" s="51" t="s">
        <v>77</v>
      </c>
      <c r="E34" s="59" t="s">
        <v>80</v>
      </c>
      <c r="F34" s="70" t="str">
        <f>IF(OR(K34=0,K34=4),"N/A",IF(O34&lt;=5,"Bajo",IF(AND(O34&gt;5,O34&lt;=10),"Medio",IF(AND(O34&gt;10,O34&lt;=15),"Alto","Muy Alto"))))</f>
        <v>Bajo</v>
      </c>
      <c r="G34" s="71"/>
      <c r="K34" s="64">
        <v>1</v>
      </c>
      <c r="L34" s="64">
        <f>IF(K34=1,0,IF(K34=2,5,10))</f>
        <v>0</v>
      </c>
      <c r="M34" s="64">
        <v>3</v>
      </c>
      <c r="N34" s="64">
        <f>IF(M34=1,4,IF(M34=2,3,IF(M34=3,2,1)))</f>
        <v>2</v>
      </c>
      <c r="O34" s="64">
        <f>L34*N34</f>
        <v>0</v>
      </c>
    </row>
    <row r="35" spans="1:15" ht="50.25" customHeight="1" x14ac:dyDescent="0.45">
      <c r="A35" s="68"/>
      <c r="B35" s="50"/>
      <c r="C35" s="72"/>
      <c r="D35" s="53" t="s">
        <v>89</v>
      </c>
      <c r="E35" s="60" t="s">
        <v>81</v>
      </c>
      <c r="F35" s="73"/>
      <c r="G35" s="74"/>
    </row>
    <row r="36" spans="1:15" ht="23.25" customHeight="1" x14ac:dyDescent="0.45">
      <c r="A36" s="68"/>
      <c r="B36" s="50"/>
      <c r="C36" s="72"/>
      <c r="D36" s="55" t="s">
        <v>78</v>
      </c>
      <c r="E36" s="60" t="s">
        <v>82</v>
      </c>
      <c r="F36" s="73"/>
      <c r="G36" s="74"/>
    </row>
    <row r="37" spans="1:15" ht="22.5" customHeight="1" thickBot="1" x14ac:dyDescent="0.5">
      <c r="A37" s="75"/>
      <c r="B37" s="56"/>
      <c r="C37" s="76"/>
      <c r="D37" s="57" t="s">
        <v>79</v>
      </c>
      <c r="E37" s="61" t="s">
        <v>83</v>
      </c>
      <c r="F37" s="77"/>
      <c r="G37" s="78"/>
    </row>
    <row r="38" spans="1:15" ht="27" customHeight="1" x14ac:dyDescent="0.45">
      <c r="A38" s="68">
        <v>8</v>
      </c>
      <c r="B38" s="50" t="s">
        <v>99</v>
      </c>
      <c r="C38" s="69"/>
      <c r="D38" s="51" t="s">
        <v>77</v>
      </c>
      <c r="E38" s="59" t="s">
        <v>80</v>
      </c>
      <c r="F38" s="70" t="str">
        <f>IF(OR(K38=0,K38=4),"N/A",IF(O38&lt;=5,"Bajo",IF(AND(O38&gt;5,O38&lt;=10),"Medio",IF(AND(O38&gt;10,O38&lt;=15),"Alto","Muy Alto"))))</f>
        <v>Bajo</v>
      </c>
      <c r="G38" s="71"/>
      <c r="K38" s="64">
        <v>1</v>
      </c>
      <c r="L38" s="64">
        <f>IF(K38=1,0,IF(K38=2,5,10))</f>
        <v>0</v>
      </c>
      <c r="M38" s="64">
        <v>3</v>
      </c>
      <c r="N38" s="64">
        <f>IF(M38=1,4,IF(M38=2,3,IF(M38=3,2,1)))</f>
        <v>2</v>
      </c>
      <c r="O38" s="64">
        <f>L38*N38</f>
        <v>0</v>
      </c>
    </row>
    <row r="39" spans="1:15" ht="46.5" customHeight="1" x14ac:dyDescent="0.45">
      <c r="A39" s="68"/>
      <c r="B39" s="50"/>
      <c r="C39" s="72"/>
      <c r="D39" s="53" t="s">
        <v>89</v>
      </c>
      <c r="E39" s="60" t="s">
        <v>81</v>
      </c>
      <c r="F39" s="73"/>
      <c r="G39" s="74"/>
    </row>
    <row r="40" spans="1:15" ht="24" customHeight="1" x14ac:dyDescent="0.45">
      <c r="A40" s="68"/>
      <c r="B40" s="50"/>
      <c r="C40" s="72"/>
      <c r="D40" s="55" t="s">
        <v>78</v>
      </c>
      <c r="E40" s="60" t="s">
        <v>82</v>
      </c>
      <c r="F40" s="73"/>
      <c r="G40" s="74"/>
    </row>
    <row r="41" spans="1:15" ht="26.25" customHeight="1" thickBot="1" x14ac:dyDescent="0.5">
      <c r="A41" s="75"/>
      <c r="B41" s="56"/>
      <c r="C41" s="76"/>
      <c r="D41" s="57" t="s">
        <v>79</v>
      </c>
      <c r="E41" s="61" t="s">
        <v>83</v>
      </c>
      <c r="F41" s="77"/>
      <c r="G41" s="78"/>
    </row>
    <row r="42" spans="1:15" ht="25.5" customHeight="1" x14ac:dyDescent="0.45">
      <c r="A42" s="68">
        <v>9</v>
      </c>
      <c r="B42" s="50" t="s">
        <v>100</v>
      </c>
      <c r="C42" s="69"/>
      <c r="D42" s="51" t="s">
        <v>77</v>
      </c>
      <c r="E42" s="59" t="s">
        <v>80</v>
      </c>
      <c r="F42" s="70" t="str">
        <f>IF(OR(K42=0,K42=4),"N/A",IF(O42&lt;=5,"Bajo",IF(AND(O42&gt;5,O42&lt;=10),"Medio",IF(AND(O42&gt;10,O42&lt;=15),"Alto","Muy Alto"))))</f>
        <v>Bajo</v>
      </c>
      <c r="G42" s="71"/>
      <c r="K42" s="64">
        <v>1</v>
      </c>
      <c r="L42" s="64">
        <f>IF(K42=1,0,IF(K42=2,5,10))</f>
        <v>0</v>
      </c>
      <c r="M42" s="64">
        <v>3</v>
      </c>
      <c r="N42" s="64">
        <f>IF(M42=1,4,IF(M42=2,3,IF(M42=3,2,1)))</f>
        <v>2</v>
      </c>
      <c r="O42" s="64">
        <f>L42*N42</f>
        <v>0</v>
      </c>
    </row>
    <row r="43" spans="1:15" ht="48" customHeight="1" x14ac:dyDescent="0.45">
      <c r="A43" s="68"/>
      <c r="B43" s="50"/>
      <c r="C43" s="72"/>
      <c r="D43" s="53" t="s">
        <v>89</v>
      </c>
      <c r="E43" s="60" t="s">
        <v>81</v>
      </c>
      <c r="F43" s="73"/>
      <c r="G43" s="74"/>
    </row>
    <row r="44" spans="1:15" ht="24.75" customHeight="1" x14ac:dyDescent="0.45">
      <c r="A44" s="68"/>
      <c r="B44" s="50"/>
      <c r="C44" s="72"/>
      <c r="D44" s="55" t="s">
        <v>78</v>
      </c>
      <c r="E44" s="60" t="s">
        <v>82</v>
      </c>
      <c r="F44" s="73"/>
      <c r="G44" s="74"/>
    </row>
    <row r="45" spans="1:15" ht="26.25" customHeight="1" thickBot="1" x14ac:dyDescent="0.5">
      <c r="A45" s="75"/>
      <c r="B45" s="56"/>
      <c r="C45" s="76"/>
      <c r="D45" s="57" t="s">
        <v>79</v>
      </c>
      <c r="E45" s="61" t="s">
        <v>83</v>
      </c>
      <c r="F45" s="77"/>
      <c r="G45" s="78"/>
    </row>
    <row r="46" spans="1:15" ht="26.25" customHeight="1" thickBot="1" x14ac:dyDescent="0.5">
      <c r="A46" s="162" t="s">
        <v>110</v>
      </c>
      <c r="B46" s="163"/>
      <c r="C46" s="163"/>
      <c r="D46" s="163"/>
      <c r="E46" s="163"/>
      <c r="F46" s="163"/>
      <c r="G46" s="164"/>
    </row>
    <row r="47" spans="1:15" ht="28.5" customHeight="1" x14ac:dyDescent="0.45">
      <c r="A47" s="68">
        <v>10</v>
      </c>
      <c r="B47" s="50" t="s">
        <v>101</v>
      </c>
      <c r="C47" s="69"/>
      <c r="D47" s="51" t="s">
        <v>77</v>
      </c>
      <c r="E47" s="59" t="s">
        <v>80</v>
      </c>
      <c r="F47" s="70" t="str">
        <f>IF(OR(K47=0,K47=4),"N/A",IF(O47&lt;=5,"Bajo",IF(AND(O47&gt;5,O47&lt;=10),"Medio",IF(AND(O47&gt;10,O47&lt;=15),"Alto","Muy Alto"))))</f>
        <v>Bajo</v>
      </c>
      <c r="G47" s="71"/>
      <c r="K47" s="64">
        <v>1</v>
      </c>
      <c r="L47" s="64">
        <f>IF(K47=1,0,IF(K47=2,5,10))</f>
        <v>0</v>
      </c>
      <c r="M47" s="64">
        <v>3</v>
      </c>
      <c r="N47" s="64">
        <f>IF(M47=1,4,IF(M47=2,3,IF(M47=3,2,1)))</f>
        <v>2</v>
      </c>
      <c r="O47" s="64">
        <f>L47*N47</f>
        <v>0</v>
      </c>
    </row>
    <row r="48" spans="1:15" ht="46.5" customHeight="1" x14ac:dyDescent="0.45">
      <c r="A48" s="68"/>
      <c r="B48" s="50"/>
      <c r="C48" s="72"/>
      <c r="D48" s="53" t="s">
        <v>89</v>
      </c>
      <c r="E48" s="60" t="s">
        <v>81</v>
      </c>
      <c r="F48" s="73"/>
      <c r="G48" s="74"/>
    </row>
    <row r="49" spans="1:15" ht="24" customHeight="1" x14ac:dyDescent="0.45">
      <c r="A49" s="68"/>
      <c r="B49" s="50"/>
      <c r="C49" s="72"/>
      <c r="D49" s="55" t="s">
        <v>78</v>
      </c>
      <c r="E49" s="60" t="s">
        <v>82</v>
      </c>
      <c r="F49" s="73"/>
      <c r="G49" s="74"/>
    </row>
    <row r="50" spans="1:15" ht="24.75" customHeight="1" thickBot="1" x14ac:dyDescent="0.5">
      <c r="A50" s="75"/>
      <c r="B50" s="56"/>
      <c r="C50" s="76"/>
      <c r="D50" s="57" t="s">
        <v>79</v>
      </c>
      <c r="E50" s="61" t="s">
        <v>83</v>
      </c>
      <c r="F50" s="77"/>
      <c r="G50" s="78"/>
    </row>
    <row r="51" spans="1:15" ht="26.25" customHeight="1" x14ac:dyDescent="0.45">
      <c r="A51" s="68">
        <v>11</v>
      </c>
      <c r="B51" s="50" t="s">
        <v>102</v>
      </c>
      <c r="C51" s="69"/>
      <c r="D51" s="51" t="s">
        <v>77</v>
      </c>
      <c r="E51" s="59" t="s">
        <v>80</v>
      </c>
      <c r="F51" s="70" t="str">
        <f>IF(OR(K51=0,K51=4),"N/A",IF(O51&lt;=5,"Bajo",IF(AND(O51&gt;5,O51&lt;=10),"Medio",IF(AND(O51&gt;10,O51&lt;=15),"Alto","Muy Alto"))))</f>
        <v>Bajo</v>
      </c>
      <c r="G51" s="71"/>
      <c r="K51" s="64">
        <v>1</v>
      </c>
      <c r="L51" s="64">
        <f>IF(K51=1,0,IF(K51=2,5,10))</f>
        <v>0</v>
      </c>
      <c r="M51" s="64">
        <v>3</v>
      </c>
      <c r="N51" s="64">
        <f>IF(M51=1,4,IF(M51=2,3,IF(M51=3,2,1)))</f>
        <v>2</v>
      </c>
      <c r="O51" s="64">
        <f>L51*N51</f>
        <v>0</v>
      </c>
    </row>
    <row r="52" spans="1:15" ht="43.5" customHeight="1" x14ac:dyDescent="0.45">
      <c r="A52" s="68"/>
      <c r="B52" s="50"/>
      <c r="C52" s="72"/>
      <c r="D52" s="53" t="s">
        <v>89</v>
      </c>
      <c r="E52" s="60" t="s">
        <v>81</v>
      </c>
      <c r="F52" s="73"/>
      <c r="G52" s="74"/>
    </row>
    <row r="53" spans="1:15" ht="28.5" customHeight="1" x14ac:dyDescent="0.45">
      <c r="A53" s="68"/>
      <c r="B53" s="50"/>
      <c r="C53" s="72"/>
      <c r="D53" s="55" t="s">
        <v>78</v>
      </c>
      <c r="E53" s="60" t="s">
        <v>82</v>
      </c>
      <c r="F53" s="73"/>
      <c r="G53" s="74"/>
    </row>
    <row r="54" spans="1:15" ht="26.25" customHeight="1" thickBot="1" x14ac:dyDescent="0.5">
      <c r="A54" s="75"/>
      <c r="B54" s="56"/>
      <c r="C54" s="76"/>
      <c r="D54" s="57" t="s">
        <v>79</v>
      </c>
      <c r="E54" s="61" t="s">
        <v>83</v>
      </c>
      <c r="F54" s="77"/>
      <c r="G54" s="78"/>
    </row>
    <row r="55" spans="1:15" ht="28.5" customHeight="1" x14ac:dyDescent="0.45">
      <c r="A55" s="68">
        <v>12</v>
      </c>
      <c r="B55" s="50" t="s">
        <v>100</v>
      </c>
      <c r="C55" s="69"/>
      <c r="D55" s="51" t="s">
        <v>77</v>
      </c>
      <c r="E55" s="59" t="s">
        <v>80</v>
      </c>
      <c r="F55" s="70" t="str">
        <f>IF(OR(K55=0,K55=4),"N/A",IF(O55&lt;=5,"Bajo",IF(AND(O55&gt;5,O55&lt;=10),"Medio",IF(AND(O55&gt;10,O55&lt;=15),"Alto","Muy Alto"))))</f>
        <v>Bajo</v>
      </c>
      <c r="G55" s="71"/>
      <c r="K55" s="64">
        <v>1</v>
      </c>
      <c r="L55" s="64">
        <f>IF(K55=1,0,IF(K55=2,5,10))</f>
        <v>0</v>
      </c>
      <c r="M55" s="64">
        <v>3</v>
      </c>
      <c r="N55" s="64">
        <f>IF(M55=1,4,IF(M55=2,3,IF(M55=3,2,1)))</f>
        <v>2</v>
      </c>
      <c r="O55" s="64">
        <f>L55*N55</f>
        <v>0</v>
      </c>
    </row>
    <row r="56" spans="1:15" ht="46.5" customHeight="1" x14ac:dyDescent="0.45">
      <c r="A56" s="68"/>
      <c r="B56" s="50"/>
      <c r="C56" s="72"/>
      <c r="D56" s="53" t="s">
        <v>89</v>
      </c>
      <c r="E56" s="60" t="s">
        <v>81</v>
      </c>
      <c r="F56" s="73"/>
      <c r="G56" s="74"/>
    </row>
    <row r="57" spans="1:15" ht="27" customHeight="1" x14ac:dyDescent="0.45">
      <c r="A57" s="68"/>
      <c r="B57" s="50"/>
      <c r="C57" s="72"/>
      <c r="D57" s="55" t="s">
        <v>78</v>
      </c>
      <c r="E57" s="60" t="s">
        <v>82</v>
      </c>
      <c r="F57" s="73"/>
      <c r="G57" s="74"/>
    </row>
    <row r="58" spans="1:15" ht="22.5" customHeight="1" thickBot="1" x14ac:dyDescent="0.5">
      <c r="A58" s="75"/>
      <c r="B58" s="56"/>
      <c r="C58" s="76"/>
      <c r="D58" s="57" t="s">
        <v>79</v>
      </c>
      <c r="E58" s="61" t="s">
        <v>83</v>
      </c>
      <c r="F58" s="77"/>
      <c r="G58" s="78"/>
    </row>
    <row r="59" spans="1:15" ht="16.5" thickBot="1" x14ac:dyDescent="0.5">
      <c r="A59" s="162" t="s">
        <v>103</v>
      </c>
      <c r="B59" s="163"/>
      <c r="C59" s="163"/>
      <c r="D59" s="163"/>
      <c r="E59" s="163"/>
      <c r="F59" s="163"/>
      <c r="G59" s="164"/>
    </row>
    <row r="60" spans="1:15" ht="30.75" customHeight="1" x14ac:dyDescent="0.45">
      <c r="A60" s="68">
        <v>13</v>
      </c>
      <c r="B60" s="50" t="s">
        <v>104</v>
      </c>
      <c r="C60" s="69"/>
      <c r="D60" s="51" t="s">
        <v>77</v>
      </c>
      <c r="E60" s="59" t="s">
        <v>80</v>
      </c>
      <c r="F60" s="70" t="str">
        <f>IF(OR(K60=0,K60=4),"N/A",IF(O60&lt;=5,"Bajo",IF(AND(O60&gt;5,O60&lt;=10),"Medio",IF(AND(O60&gt;10,O60&lt;=15),"Alto","Muy Alto"))))</f>
        <v>Bajo</v>
      </c>
      <c r="G60" s="71"/>
      <c r="K60" s="64">
        <v>1</v>
      </c>
      <c r="L60" s="64">
        <f>IF(K60=1,0,IF(K60=2,5,10))</f>
        <v>0</v>
      </c>
      <c r="M60" s="64">
        <v>3</v>
      </c>
      <c r="N60" s="64">
        <f>IF(M60=1,4,IF(M60=2,3,IF(M60=3,2,1)))</f>
        <v>2</v>
      </c>
      <c r="O60" s="64">
        <f>L60*N60</f>
        <v>0</v>
      </c>
    </row>
    <row r="61" spans="1:15" ht="45.75" customHeight="1" x14ac:dyDescent="0.45">
      <c r="A61" s="68"/>
      <c r="B61" s="50"/>
      <c r="C61" s="72"/>
      <c r="D61" s="53" t="s">
        <v>89</v>
      </c>
      <c r="E61" s="60" t="s">
        <v>81</v>
      </c>
      <c r="F61" s="73"/>
      <c r="G61" s="74"/>
    </row>
    <row r="62" spans="1:15" ht="24.75" customHeight="1" x14ac:dyDescent="0.45">
      <c r="A62" s="68"/>
      <c r="B62" s="50"/>
      <c r="C62" s="72"/>
      <c r="D62" s="55" t="s">
        <v>78</v>
      </c>
      <c r="E62" s="60" t="s">
        <v>82</v>
      </c>
      <c r="F62" s="73"/>
      <c r="G62" s="74"/>
    </row>
    <row r="63" spans="1:15" ht="23.25" customHeight="1" thickBot="1" x14ac:dyDescent="0.5">
      <c r="A63" s="75"/>
      <c r="B63" s="56"/>
      <c r="C63" s="76"/>
      <c r="D63" s="57" t="s">
        <v>79</v>
      </c>
      <c r="E63" s="61" t="s">
        <v>83</v>
      </c>
      <c r="F63" s="77"/>
      <c r="G63" s="78"/>
    </row>
    <row r="64" spans="1:15" ht="27" customHeight="1" x14ac:dyDescent="0.45">
      <c r="A64" s="68">
        <v>14</v>
      </c>
      <c r="B64" s="50" t="s">
        <v>105</v>
      </c>
      <c r="C64" s="69"/>
      <c r="D64" s="51" t="s">
        <v>77</v>
      </c>
      <c r="E64" s="59" t="s">
        <v>80</v>
      </c>
      <c r="F64" s="70" t="str">
        <f>IF(OR(K64=0,K64=4),"N/A",IF(O64&lt;=5,"Bajo",IF(AND(O64&gt;5,O64&lt;=10),"Medio",IF(AND(O64&gt;10,O64&lt;=15),"Alto","Muy Alto"))))</f>
        <v>Bajo</v>
      </c>
      <c r="G64" s="71"/>
      <c r="K64" s="64">
        <v>1</v>
      </c>
      <c r="L64" s="64">
        <f>IF(K64=1,0,IF(K64=2,5,10))</f>
        <v>0</v>
      </c>
      <c r="M64" s="64">
        <v>3</v>
      </c>
      <c r="N64" s="64">
        <f>IF(M64=1,4,IF(M64=2,3,IF(M64=3,2,1)))</f>
        <v>2</v>
      </c>
      <c r="O64" s="64">
        <f>L64*N64</f>
        <v>0</v>
      </c>
    </row>
    <row r="65" spans="1:15" ht="48.75" customHeight="1" x14ac:dyDescent="0.45">
      <c r="A65" s="68"/>
      <c r="B65" s="50"/>
      <c r="C65" s="72"/>
      <c r="D65" s="53" t="s">
        <v>89</v>
      </c>
      <c r="E65" s="60" t="s">
        <v>81</v>
      </c>
      <c r="F65" s="73"/>
      <c r="G65" s="74"/>
    </row>
    <row r="66" spans="1:15" ht="25.5" customHeight="1" x14ac:dyDescent="0.45">
      <c r="A66" s="68"/>
      <c r="B66" s="50"/>
      <c r="C66" s="72"/>
      <c r="D66" s="55" t="s">
        <v>78</v>
      </c>
      <c r="E66" s="60" t="s">
        <v>82</v>
      </c>
      <c r="F66" s="73"/>
      <c r="G66" s="74"/>
    </row>
    <row r="67" spans="1:15" ht="23.25" customHeight="1" thickBot="1" x14ac:dyDescent="0.5">
      <c r="A67" s="75"/>
      <c r="B67" s="56"/>
      <c r="C67" s="76"/>
      <c r="D67" s="57" t="s">
        <v>79</v>
      </c>
      <c r="E67" s="61" t="s">
        <v>83</v>
      </c>
      <c r="F67" s="77"/>
      <c r="G67" s="78"/>
    </row>
    <row r="68" spans="1:15" ht="27" customHeight="1" x14ac:dyDescent="0.45">
      <c r="A68" s="68">
        <v>15</v>
      </c>
      <c r="B68" s="50" t="s">
        <v>106</v>
      </c>
      <c r="C68" s="69"/>
      <c r="D68" s="51" t="s">
        <v>77</v>
      </c>
      <c r="E68" s="59" t="s">
        <v>80</v>
      </c>
      <c r="F68" s="70" t="str">
        <f>IF(OR(K68=0,K68=4),"N/A",IF(O68&lt;=5,"Bajo",IF(AND(O68&gt;5,O68&lt;=10),"Medio",IF(AND(O68&gt;10,O68&lt;=15),"Alto","Muy Alto"))))</f>
        <v>Bajo</v>
      </c>
      <c r="G68" s="71"/>
      <c r="K68" s="64">
        <v>1</v>
      </c>
      <c r="L68" s="64">
        <f>IF(K68=1,0,IF(K68=2,5,10))</f>
        <v>0</v>
      </c>
      <c r="M68" s="64">
        <v>3</v>
      </c>
      <c r="N68" s="64">
        <f>IF(M68=1,4,IF(M68=2,3,IF(M68=3,2,1)))</f>
        <v>2</v>
      </c>
      <c r="O68" s="64">
        <f>L68*N68</f>
        <v>0</v>
      </c>
    </row>
    <row r="69" spans="1:15" ht="46.5" customHeight="1" x14ac:dyDescent="0.45">
      <c r="A69" s="68"/>
      <c r="B69" s="50"/>
      <c r="C69" s="72"/>
      <c r="D69" s="53" t="s">
        <v>89</v>
      </c>
      <c r="E69" s="60" t="s">
        <v>81</v>
      </c>
      <c r="F69" s="73"/>
      <c r="G69" s="74"/>
    </row>
    <row r="70" spans="1:15" ht="24" customHeight="1" x14ac:dyDescent="0.45">
      <c r="A70" s="68"/>
      <c r="B70" s="50"/>
      <c r="C70" s="72"/>
      <c r="D70" s="55" t="s">
        <v>78</v>
      </c>
      <c r="E70" s="60" t="s">
        <v>82</v>
      </c>
      <c r="F70" s="73"/>
      <c r="G70" s="74"/>
    </row>
    <row r="71" spans="1:15" ht="26.25" customHeight="1" thickBot="1" x14ac:dyDescent="0.5">
      <c r="A71" s="75"/>
      <c r="B71" s="56"/>
      <c r="C71" s="76"/>
      <c r="D71" s="57" t="s">
        <v>79</v>
      </c>
      <c r="E71" s="61" t="s">
        <v>83</v>
      </c>
      <c r="F71" s="77"/>
      <c r="G71" s="78"/>
    </row>
    <row r="72" spans="1:15" ht="20.25" customHeight="1" thickBot="1" x14ac:dyDescent="0.5">
      <c r="A72" s="156" t="s">
        <v>108</v>
      </c>
      <c r="B72" s="157"/>
      <c r="C72" s="157"/>
      <c r="D72" s="157"/>
      <c r="E72" s="157"/>
      <c r="F72" s="157"/>
      <c r="G72" s="158"/>
    </row>
    <row r="73" spans="1:15" ht="27" customHeight="1" x14ac:dyDescent="0.45">
      <c r="A73" s="68">
        <v>16</v>
      </c>
      <c r="B73" s="50" t="s">
        <v>131</v>
      </c>
      <c r="C73" s="69"/>
      <c r="D73" s="51" t="s">
        <v>77</v>
      </c>
      <c r="E73" s="59" t="s">
        <v>80</v>
      </c>
      <c r="F73" s="70" t="str">
        <f>IF(OR(K73=0,K73=4),"N/A",IF(O73&lt;=5,"Bajo",IF(AND(O73&gt;5,O73&lt;=10),"Medio",IF(AND(O73&gt;10,O73&lt;=15),"Alto","Muy Alto"))))</f>
        <v>Bajo</v>
      </c>
      <c r="G73" s="71"/>
      <c r="K73" s="79">
        <v>1</v>
      </c>
      <c r="L73" s="79">
        <f>IF(K73=1,0,IF(K73=2,5,10))</f>
        <v>0</v>
      </c>
      <c r="M73" s="79">
        <v>3</v>
      </c>
      <c r="N73" s="79">
        <f>IF(M73=1,4,IF(M73=2,3,IF(M73=3,2,1)))</f>
        <v>2</v>
      </c>
      <c r="O73" s="79">
        <f>L73*N73</f>
        <v>0</v>
      </c>
    </row>
    <row r="74" spans="1:15" ht="44.25" customHeight="1" x14ac:dyDescent="0.45">
      <c r="A74" s="68"/>
      <c r="B74" s="50"/>
      <c r="C74" s="72"/>
      <c r="D74" s="53" t="s">
        <v>89</v>
      </c>
      <c r="E74" s="60" t="s">
        <v>81</v>
      </c>
      <c r="F74" s="73"/>
      <c r="G74" s="74"/>
    </row>
    <row r="75" spans="1:15" ht="26.25" customHeight="1" x14ac:dyDescent="0.45">
      <c r="A75" s="68"/>
      <c r="B75" s="50"/>
      <c r="C75" s="72"/>
      <c r="D75" s="55" t="s">
        <v>78</v>
      </c>
      <c r="E75" s="60" t="s">
        <v>82</v>
      </c>
      <c r="F75" s="73"/>
      <c r="G75" s="74"/>
    </row>
    <row r="76" spans="1:15" ht="45" customHeight="1" thickBot="1" x14ac:dyDescent="0.5">
      <c r="A76" s="75"/>
      <c r="B76" s="56"/>
      <c r="C76" s="76"/>
      <c r="D76" s="57" t="s">
        <v>79</v>
      </c>
      <c r="E76" s="61" t="s">
        <v>83</v>
      </c>
      <c r="F76" s="77"/>
      <c r="G76" s="78"/>
    </row>
    <row r="77" spans="1:15" ht="35.25" customHeight="1" x14ac:dyDescent="0.45">
      <c r="A77" s="68">
        <v>17</v>
      </c>
      <c r="B77" s="50" t="s">
        <v>109</v>
      </c>
      <c r="C77" s="69"/>
      <c r="D77" s="51" t="s">
        <v>77</v>
      </c>
      <c r="E77" s="59" t="s">
        <v>80</v>
      </c>
      <c r="F77" s="70" t="str">
        <f>IF(OR(K77=0,K77=4),"N/A",IF(O77&lt;=5,"Bajo",IF(AND(O77&gt;5,O77&lt;=10),"Medio",IF(AND(O77&gt;10,O77&lt;=15),"Alto","Muy Alto"))))</f>
        <v>Bajo</v>
      </c>
      <c r="G77" s="71"/>
      <c r="K77" s="79">
        <v>1</v>
      </c>
      <c r="L77" s="79">
        <f>IF(K77=1,0,IF(K77=2,5,10))</f>
        <v>0</v>
      </c>
      <c r="M77" s="79">
        <v>3</v>
      </c>
      <c r="N77" s="79">
        <f>IF(M77=1,4,IF(M77=2,3,IF(M77=3,2,1)))</f>
        <v>2</v>
      </c>
      <c r="O77" s="79">
        <f>L77*N77</f>
        <v>0</v>
      </c>
    </row>
    <row r="78" spans="1:15" ht="55.5" customHeight="1" x14ac:dyDescent="0.45">
      <c r="A78" s="68"/>
      <c r="B78" s="50"/>
      <c r="C78" s="72"/>
      <c r="D78" s="53" t="s">
        <v>89</v>
      </c>
      <c r="E78" s="60" t="s">
        <v>81</v>
      </c>
      <c r="F78" s="73"/>
      <c r="G78" s="74"/>
    </row>
    <row r="79" spans="1:15" ht="34.5" customHeight="1" x14ac:dyDescent="0.45">
      <c r="A79" s="68"/>
      <c r="B79" s="50"/>
      <c r="C79" s="72"/>
      <c r="D79" s="55" t="s">
        <v>78</v>
      </c>
      <c r="E79" s="60" t="s">
        <v>82</v>
      </c>
      <c r="F79" s="73"/>
      <c r="G79" s="74"/>
    </row>
    <row r="80" spans="1:15" ht="56.25" customHeight="1" thickBot="1" x14ac:dyDescent="0.5">
      <c r="A80" s="75"/>
      <c r="B80" s="56"/>
      <c r="C80" s="76"/>
      <c r="D80" s="57" t="s">
        <v>79</v>
      </c>
      <c r="E80" s="61" t="s">
        <v>83</v>
      </c>
      <c r="F80" s="77"/>
      <c r="G80" s="78"/>
    </row>
    <row r="81" spans="1:15" ht="27" customHeight="1" x14ac:dyDescent="0.45">
      <c r="A81" s="68">
        <v>18</v>
      </c>
      <c r="B81" s="50" t="s">
        <v>111</v>
      </c>
      <c r="C81" s="69"/>
      <c r="D81" s="51" t="s">
        <v>77</v>
      </c>
      <c r="E81" s="59" t="s">
        <v>80</v>
      </c>
      <c r="F81" s="70" t="str">
        <f>IF(OR(K81=0,K81=4),"N/A",IF(O81&lt;=5,"Bajo",IF(AND(O81&gt;5,O81&lt;=10),"Medio",IF(AND(O81&gt;10,O81&lt;=15),"Alto","Muy Alto"))))</f>
        <v>Bajo</v>
      </c>
      <c r="G81" s="71"/>
      <c r="K81" s="79">
        <v>1</v>
      </c>
      <c r="L81" s="79">
        <f>IF(K81=1,0,IF(K81=2,5,10))</f>
        <v>0</v>
      </c>
      <c r="M81" s="79">
        <v>3</v>
      </c>
      <c r="N81" s="79">
        <f>IF(M81=1,4,IF(M81=2,3,IF(M81=3,2,1)))</f>
        <v>2</v>
      </c>
      <c r="O81" s="79">
        <f>L81*N81</f>
        <v>0</v>
      </c>
    </row>
    <row r="82" spans="1:15" ht="46.5" customHeight="1" x14ac:dyDescent="0.45">
      <c r="A82" s="68"/>
      <c r="B82" s="50"/>
      <c r="C82" s="72"/>
      <c r="D82" s="53" t="s">
        <v>89</v>
      </c>
      <c r="E82" s="60" t="s">
        <v>81</v>
      </c>
      <c r="F82" s="73"/>
      <c r="G82" s="74"/>
    </row>
    <row r="83" spans="1:15" ht="27" customHeight="1" x14ac:dyDescent="0.45">
      <c r="A83" s="68"/>
      <c r="B83" s="50"/>
      <c r="C83" s="72"/>
      <c r="D83" s="55" t="s">
        <v>78</v>
      </c>
      <c r="E83" s="60" t="s">
        <v>82</v>
      </c>
      <c r="F83" s="73"/>
      <c r="G83" s="74"/>
    </row>
    <row r="84" spans="1:15" ht="30.75" customHeight="1" thickBot="1" x14ac:dyDescent="0.5">
      <c r="A84" s="75"/>
      <c r="B84" s="56"/>
      <c r="C84" s="76"/>
      <c r="D84" s="57" t="s">
        <v>79</v>
      </c>
      <c r="E84" s="61" t="s">
        <v>83</v>
      </c>
      <c r="F84" s="77"/>
      <c r="G84" s="78"/>
    </row>
  </sheetData>
  <sheetProtection algorithmName="SHA-512" hashValue="sTQt0Yhc05YAbWg4WadDGOsXOuRI1iNNLug82lCnDh2Uv4nxKgwmt8iJfRb+HlLXbwAYtQU0h25E9WnQ4lkitg==" saltValue="bfZONZm32S92R8tW7B3hvg==" spinCount="100000" sheet="1" scenarios="1" selectLockedCells="1"/>
  <mergeCells count="68">
    <mergeCell ref="M6:N6"/>
    <mergeCell ref="B8:B11"/>
    <mergeCell ref="K6:L6"/>
    <mergeCell ref="B5:B6"/>
    <mergeCell ref="C5:D6"/>
    <mergeCell ref="F5:G6"/>
    <mergeCell ref="A5:A6"/>
    <mergeCell ref="A4:G4"/>
    <mergeCell ref="A7:G7"/>
    <mergeCell ref="F8:G11"/>
    <mergeCell ref="A8:A11"/>
    <mergeCell ref="E5:E6"/>
    <mergeCell ref="A20:G20"/>
    <mergeCell ref="B16:B19"/>
    <mergeCell ref="F16:G19"/>
    <mergeCell ref="A16:A19"/>
    <mergeCell ref="A12:A15"/>
    <mergeCell ref="B12:B15"/>
    <mergeCell ref="F12:G15"/>
    <mergeCell ref="A25:A28"/>
    <mergeCell ref="B25:B28"/>
    <mergeCell ref="F25:G28"/>
    <mergeCell ref="A21:A24"/>
    <mergeCell ref="B21:B24"/>
    <mergeCell ref="F21:G24"/>
    <mergeCell ref="A30:A33"/>
    <mergeCell ref="B30:B33"/>
    <mergeCell ref="F30:G33"/>
    <mergeCell ref="A29:G29"/>
    <mergeCell ref="A34:A37"/>
    <mergeCell ref="B34:B37"/>
    <mergeCell ref="F34:G37"/>
    <mergeCell ref="A55:A58"/>
    <mergeCell ref="B55:B58"/>
    <mergeCell ref="F55:G58"/>
    <mergeCell ref="A38:A41"/>
    <mergeCell ref="B38:B41"/>
    <mergeCell ref="F38:G41"/>
    <mergeCell ref="A42:A45"/>
    <mergeCell ref="B42:B45"/>
    <mergeCell ref="F42:G45"/>
    <mergeCell ref="B47:B50"/>
    <mergeCell ref="F47:G50"/>
    <mergeCell ref="A51:A54"/>
    <mergeCell ref="B51:B54"/>
    <mergeCell ref="F51:G54"/>
    <mergeCell ref="A46:G46"/>
    <mergeCell ref="A59:G59"/>
    <mergeCell ref="A72:G72"/>
    <mergeCell ref="A77:A80"/>
    <mergeCell ref="B77:B80"/>
    <mergeCell ref="F77:G80"/>
    <mergeCell ref="A64:A67"/>
    <mergeCell ref="B64:B67"/>
    <mergeCell ref="F64:G67"/>
    <mergeCell ref="A68:A71"/>
    <mergeCell ref="B68:B71"/>
    <mergeCell ref="F68:G71"/>
    <mergeCell ref="A60:A63"/>
    <mergeCell ref="B60:B63"/>
    <mergeCell ref="F60:G63"/>
    <mergeCell ref="A47:A50"/>
    <mergeCell ref="A81:A84"/>
    <mergeCell ref="B81:B84"/>
    <mergeCell ref="F81:G84"/>
    <mergeCell ref="A73:A76"/>
    <mergeCell ref="B73:B76"/>
    <mergeCell ref="F73:G76"/>
  </mergeCells>
  <conditionalFormatting sqref="F8 F12 F16 F21 F25 F30 F34 F38 F42 F47 F51 F55 F60 F64 F68 F73 F77 F81">
    <cfRule type="containsText" dxfId="9" priority="1" operator="containsText" text="Muy Alto">
      <formula>NOT(ISERROR(SEARCH("Muy Alto",F8)))</formula>
    </cfRule>
    <cfRule type="endsWith" dxfId="8" priority="2" operator="endsWith" text="Alto">
      <formula>RIGHT(F8,LEN("Alto"))="Alto"</formula>
    </cfRule>
    <cfRule type="containsText" dxfId="7" priority="3" operator="containsText" text="Bajo">
      <formula>NOT(ISERROR(SEARCH("Bajo",F8)))</formula>
    </cfRule>
    <cfRule type="containsText" dxfId="6" priority="4" operator="containsText" text="Medio">
      <formula>NOT(ISERROR(SEARCH("Medio",F8)))</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1371600</xdr:colOff>
                    <xdr:row>6</xdr:row>
                    <xdr:rowOff>238125</xdr:rowOff>
                  </from>
                  <to>
                    <xdr:col>4</xdr:col>
                    <xdr:colOff>9525</xdr:colOff>
                    <xdr:row>11</xdr:row>
                    <xdr:rowOff>0</xdr:rowOff>
                  </to>
                </anchor>
              </controlPr>
            </control>
          </mc:Choice>
        </mc:AlternateContent>
        <mc:AlternateContent xmlns:mc="http://schemas.openxmlformats.org/markup-compatibility/2006">
          <mc:Choice Requires="x14">
            <control shapeId="2055" r:id="rId5" name="Group Box 7">
              <controlPr defaultSize="0" autoFill="0" autoPict="0">
                <anchor moveWithCells="1">
                  <from>
                    <xdr:col>3</xdr:col>
                    <xdr:colOff>971550</xdr:colOff>
                    <xdr:row>6</xdr:row>
                    <xdr:rowOff>209550</xdr:rowOff>
                  </from>
                  <to>
                    <xdr:col>5</xdr:col>
                    <xdr:colOff>0</xdr:colOff>
                    <xdr:row>11</xdr:row>
                    <xdr:rowOff>0</xdr:rowOff>
                  </to>
                </anchor>
              </controlPr>
            </control>
          </mc:Choice>
        </mc:AlternateContent>
        <mc:AlternateContent xmlns:mc="http://schemas.openxmlformats.org/markup-compatibility/2006">
          <mc:Choice Requires="x14">
            <control shapeId="2056" r:id="rId6" name="Option Button 8">
              <controlPr defaultSize="0" autoFill="0" autoLine="0" autoPict="0">
                <anchor moveWithCells="1">
                  <from>
                    <xdr:col>2</xdr:col>
                    <xdr:colOff>57150</xdr:colOff>
                    <xdr:row>7</xdr:row>
                    <xdr:rowOff>28575</xdr:rowOff>
                  </from>
                  <to>
                    <xdr:col>2</xdr:col>
                    <xdr:colOff>304800</xdr:colOff>
                    <xdr:row>7</xdr:row>
                    <xdr:rowOff>247650</xdr:rowOff>
                  </to>
                </anchor>
              </controlPr>
            </control>
          </mc:Choice>
        </mc:AlternateContent>
        <mc:AlternateContent xmlns:mc="http://schemas.openxmlformats.org/markup-compatibility/2006">
          <mc:Choice Requires="x14">
            <control shapeId="2057" r:id="rId7" name="Option Button 9">
              <controlPr defaultSize="0" autoFill="0" autoLine="0" autoPict="0">
                <anchor moveWithCells="1">
                  <from>
                    <xdr:col>2</xdr:col>
                    <xdr:colOff>57150</xdr:colOff>
                    <xdr:row>8</xdr:row>
                    <xdr:rowOff>180975</xdr:rowOff>
                  </from>
                  <to>
                    <xdr:col>2</xdr:col>
                    <xdr:colOff>304800</xdr:colOff>
                    <xdr:row>8</xdr:row>
                    <xdr:rowOff>400050</xdr:rowOff>
                  </to>
                </anchor>
              </controlPr>
            </control>
          </mc:Choice>
        </mc:AlternateContent>
        <mc:AlternateContent xmlns:mc="http://schemas.openxmlformats.org/markup-compatibility/2006">
          <mc:Choice Requires="x14">
            <control shapeId="2058" r:id="rId8" name="Option Button 10">
              <controlPr defaultSize="0" autoFill="0" autoLine="0" autoPict="0">
                <anchor moveWithCells="1">
                  <from>
                    <xdr:col>2</xdr:col>
                    <xdr:colOff>57150</xdr:colOff>
                    <xdr:row>9</xdr:row>
                    <xdr:rowOff>38100</xdr:rowOff>
                  </from>
                  <to>
                    <xdr:col>2</xdr:col>
                    <xdr:colOff>304800</xdr:colOff>
                    <xdr:row>9</xdr:row>
                    <xdr:rowOff>257175</xdr:rowOff>
                  </to>
                </anchor>
              </controlPr>
            </control>
          </mc:Choice>
        </mc:AlternateContent>
        <mc:AlternateContent xmlns:mc="http://schemas.openxmlformats.org/markup-compatibility/2006">
          <mc:Choice Requires="x14">
            <control shapeId="2059" r:id="rId9" name="Option Button 11">
              <controlPr defaultSize="0" autoFill="0" autoLine="0" autoPict="0">
                <anchor moveWithCells="1">
                  <from>
                    <xdr:col>2</xdr:col>
                    <xdr:colOff>57150</xdr:colOff>
                    <xdr:row>10</xdr:row>
                    <xdr:rowOff>66675</xdr:rowOff>
                  </from>
                  <to>
                    <xdr:col>2</xdr:col>
                    <xdr:colOff>304800</xdr:colOff>
                    <xdr:row>10</xdr:row>
                    <xdr:rowOff>285750</xdr:rowOff>
                  </to>
                </anchor>
              </controlPr>
            </control>
          </mc:Choice>
        </mc:AlternateContent>
        <mc:AlternateContent xmlns:mc="http://schemas.openxmlformats.org/markup-compatibility/2006">
          <mc:Choice Requires="x14">
            <control shapeId="2060" r:id="rId10" name="Option Button 12">
              <controlPr defaultSize="0" autoFill="0" autoLine="0" autoPict="0">
                <anchor moveWithCells="1">
                  <from>
                    <xdr:col>4</xdr:col>
                    <xdr:colOff>95250</xdr:colOff>
                    <xdr:row>7</xdr:row>
                    <xdr:rowOff>38100</xdr:rowOff>
                  </from>
                  <to>
                    <xdr:col>4</xdr:col>
                    <xdr:colOff>352425</xdr:colOff>
                    <xdr:row>7</xdr:row>
                    <xdr:rowOff>257175</xdr:rowOff>
                  </to>
                </anchor>
              </controlPr>
            </control>
          </mc:Choice>
        </mc:AlternateContent>
        <mc:AlternateContent xmlns:mc="http://schemas.openxmlformats.org/markup-compatibility/2006">
          <mc:Choice Requires="x14">
            <control shapeId="2061" r:id="rId11" name="Option Button 13">
              <controlPr defaultSize="0" autoFill="0" autoLine="0" autoPict="0">
                <anchor moveWithCells="1">
                  <from>
                    <xdr:col>4</xdr:col>
                    <xdr:colOff>85725</xdr:colOff>
                    <xdr:row>8</xdr:row>
                    <xdr:rowOff>180975</xdr:rowOff>
                  </from>
                  <to>
                    <xdr:col>4</xdr:col>
                    <xdr:colOff>333375</xdr:colOff>
                    <xdr:row>8</xdr:row>
                    <xdr:rowOff>400050</xdr:rowOff>
                  </to>
                </anchor>
              </controlPr>
            </control>
          </mc:Choice>
        </mc:AlternateContent>
        <mc:AlternateContent xmlns:mc="http://schemas.openxmlformats.org/markup-compatibility/2006">
          <mc:Choice Requires="x14">
            <control shapeId="2062" r:id="rId12" name="Option Button 14">
              <controlPr defaultSize="0" autoFill="0" autoLine="0" autoPict="0">
                <anchor moveWithCells="1">
                  <from>
                    <xdr:col>4</xdr:col>
                    <xdr:colOff>85725</xdr:colOff>
                    <xdr:row>9</xdr:row>
                    <xdr:rowOff>38100</xdr:rowOff>
                  </from>
                  <to>
                    <xdr:col>4</xdr:col>
                    <xdr:colOff>333375</xdr:colOff>
                    <xdr:row>9</xdr:row>
                    <xdr:rowOff>257175</xdr:rowOff>
                  </to>
                </anchor>
              </controlPr>
            </control>
          </mc:Choice>
        </mc:AlternateContent>
        <mc:AlternateContent xmlns:mc="http://schemas.openxmlformats.org/markup-compatibility/2006">
          <mc:Choice Requires="x14">
            <control shapeId="2064" r:id="rId13" name="Option Button 16">
              <controlPr defaultSize="0" autoFill="0" autoLine="0" autoPict="0">
                <anchor moveWithCells="1">
                  <from>
                    <xdr:col>4</xdr:col>
                    <xdr:colOff>85725</xdr:colOff>
                    <xdr:row>10</xdr:row>
                    <xdr:rowOff>85725</xdr:rowOff>
                  </from>
                  <to>
                    <xdr:col>4</xdr:col>
                    <xdr:colOff>333375</xdr:colOff>
                    <xdr:row>10</xdr:row>
                    <xdr:rowOff>304800</xdr:rowOff>
                  </to>
                </anchor>
              </controlPr>
            </control>
          </mc:Choice>
        </mc:AlternateContent>
        <mc:AlternateContent xmlns:mc="http://schemas.openxmlformats.org/markup-compatibility/2006">
          <mc:Choice Requires="x14">
            <control shapeId="2085" r:id="rId14" name="Group Box 37">
              <controlPr defaultSize="0" autoFill="0" autoPict="0">
                <anchor moveWithCells="1">
                  <from>
                    <xdr:col>1</xdr:col>
                    <xdr:colOff>1371600</xdr:colOff>
                    <xdr:row>10</xdr:row>
                    <xdr:rowOff>409575</xdr:rowOff>
                  </from>
                  <to>
                    <xdr:col>3</xdr:col>
                    <xdr:colOff>971550</xdr:colOff>
                    <xdr:row>14</xdr:row>
                    <xdr:rowOff>361950</xdr:rowOff>
                  </to>
                </anchor>
              </controlPr>
            </control>
          </mc:Choice>
        </mc:AlternateContent>
        <mc:AlternateContent xmlns:mc="http://schemas.openxmlformats.org/markup-compatibility/2006">
          <mc:Choice Requires="x14">
            <control shapeId="2086" r:id="rId15" name="Group Box 38">
              <controlPr defaultSize="0" autoFill="0" autoPict="0">
                <anchor moveWithCells="1">
                  <from>
                    <xdr:col>4</xdr:col>
                    <xdr:colOff>0</xdr:colOff>
                    <xdr:row>10</xdr:row>
                    <xdr:rowOff>409575</xdr:rowOff>
                  </from>
                  <to>
                    <xdr:col>4</xdr:col>
                    <xdr:colOff>1104900</xdr:colOff>
                    <xdr:row>15</xdr:row>
                    <xdr:rowOff>0</xdr:rowOff>
                  </to>
                </anchor>
              </controlPr>
            </control>
          </mc:Choice>
        </mc:AlternateContent>
        <mc:AlternateContent xmlns:mc="http://schemas.openxmlformats.org/markup-compatibility/2006">
          <mc:Choice Requires="x14">
            <control shapeId="2087" r:id="rId16" name="Option Button 39">
              <controlPr defaultSize="0" autoFill="0" autoLine="0" autoPict="0">
                <anchor moveWithCells="1">
                  <from>
                    <xdr:col>2</xdr:col>
                    <xdr:colOff>57150</xdr:colOff>
                    <xdr:row>11</xdr:row>
                    <xdr:rowOff>28575</xdr:rowOff>
                  </from>
                  <to>
                    <xdr:col>2</xdr:col>
                    <xdr:colOff>304800</xdr:colOff>
                    <xdr:row>12</xdr:row>
                    <xdr:rowOff>0</xdr:rowOff>
                  </to>
                </anchor>
              </controlPr>
            </control>
          </mc:Choice>
        </mc:AlternateContent>
        <mc:AlternateContent xmlns:mc="http://schemas.openxmlformats.org/markup-compatibility/2006">
          <mc:Choice Requires="x14">
            <control shapeId="2088" r:id="rId17" name="Option Button 40">
              <controlPr defaultSize="0" autoFill="0" autoLine="0" autoPict="0">
                <anchor moveWithCells="1">
                  <from>
                    <xdr:col>2</xdr:col>
                    <xdr:colOff>57150</xdr:colOff>
                    <xdr:row>12</xdr:row>
                    <xdr:rowOff>180975</xdr:rowOff>
                  </from>
                  <to>
                    <xdr:col>2</xdr:col>
                    <xdr:colOff>304800</xdr:colOff>
                    <xdr:row>12</xdr:row>
                    <xdr:rowOff>400050</xdr:rowOff>
                  </to>
                </anchor>
              </controlPr>
            </control>
          </mc:Choice>
        </mc:AlternateContent>
        <mc:AlternateContent xmlns:mc="http://schemas.openxmlformats.org/markup-compatibility/2006">
          <mc:Choice Requires="x14">
            <control shapeId="2089" r:id="rId18" name="Option Button 41">
              <controlPr defaultSize="0" autoFill="0" autoLine="0" autoPict="0">
                <anchor moveWithCells="1">
                  <from>
                    <xdr:col>2</xdr:col>
                    <xdr:colOff>57150</xdr:colOff>
                    <xdr:row>13</xdr:row>
                    <xdr:rowOff>38100</xdr:rowOff>
                  </from>
                  <to>
                    <xdr:col>2</xdr:col>
                    <xdr:colOff>304800</xdr:colOff>
                    <xdr:row>13</xdr:row>
                    <xdr:rowOff>257175</xdr:rowOff>
                  </to>
                </anchor>
              </controlPr>
            </control>
          </mc:Choice>
        </mc:AlternateContent>
        <mc:AlternateContent xmlns:mc="http://schemas.openxmlformats.org/markup-compatibility/2006">
          <mc:Choice Requires="x14">
            <control shapeId="2090" r:id="rId19" name="Option Button 42">
              <controlPr defaultSize="0" autoFill="0" autoLine="0" autoPict="0">
                <anchor moveWithCells="1">
                  <from>
                    <xdr:col>2</xdr:col>
                    <xdr:colOff>57150</xdr:colOff>
                    <xdr:row>14</xdr:row>
                    <xdr:rowOff>66675</xdr:rowOff>
                  </from>
                  <to>
                    <xdr:col>2</xdr:col>
                    <xdr:colOff>304800</xdr:colOff>
                    <xdr:row>14</xdr:row>
                    <xdr:rowOff>295275</xdr:rowOff>
                  </to>
                </anchor>
              </controlPr>
            </control>
          </mc:Choice>
        </mc:AlternateContent>
        <mc:AlternateContent xmlns:mc="http://schemas.openxmlformats.org/markup-compatibility/2006">
          <mc:Choice Requires="x14">
            <control shapeId="2091" r:id="rId20" name="Option Button 43">
              <controlPr defaultSize="0" autoFill="0" autoLine="0" autoPict="0">
                <anchor moveWithCells="1">
                  <from>
                    <xdr:col>4</xdr:col>
                    <xdr:colOff>95250</xdr:colOff>
                    <xdr:row>11</xdr:row>
                    <xdr:rowOff>38100</xdr:rowOff>
                  </from>
                  <to>
                    <xdr:col>4</xdr:col>
                    <xdr:colOff>352425</xdr:colOff>
                    <xdr:row>12</xdr:row>
                    <xdr:rowOff>9525</xdr:rowOff>
                  </to>
                </anchor>
              </controlPr>
            </control>
          </mc:Choice>
        </mc:AlternateContent>
        <mc:AlternateContent xmlns:mc="http://schemas.openxmlformats.org/markup-compatibility/2006">
          <mc:Choice Requires="x14">
            <control shapeId="2092" r:id="rId21" name="Option Button 44">
              <controlPr defaultSize="0" autoFill="0" autoLine="0" autoPict="0">
                <anchor moveWithCells="1">
                  <from>
                    <xdr:col>4</xdr:col>
                    <xdr:colOff>85725</xdr:colOff>
                    <xdr:row>12</xdr:row>
                    <xdr:rowOff>180975</xdr:rowOff>
                  </from>
                  <to>
                    <xdr:col>4</xdr:col>
                    <xdr:colOff>333375</xdr:colOff>
                    <xdr:row>12</xdr:row>
                    <xdr:rowOff>409575</xdr:rowOff>
                  </to>
                </anchor>
              </controlPr>
            </control>
          </mc:Choice>
        </mc:AlternateContent>
        <mc:AlternateContent xmlns:mc="http://schemas.openxmlformats.org/markup-compatibility/2006">
          <mc:Choice Requires="x14">
            <control shapeId="2093" r:id="rId22" name="Option Button 45">
              <controlPr defaultSize="0" autoFill="0" autoLine="0" autoPict="0">
                <anchor moveWithCells="1">
                  <from>
                    <xdr:col>4</xdr:col>
                    <xdr:colOff>85725</xdr:colOff>
                    <xdr:row>13</xdr:row>
                    <xdr:rowOff>38100</xdr:rowOff>
                  </from>
                  <to>
                    <xdr:col>4</xdr:col>
                    <xdr:colOff>333375</xdr:colOff>
                    <xdr:row>13</xdr:row>
                    <xdr:rowOff>257175</xdr:rowOff>
                  </to>
                </anchor>
              </controlPr>
            </control>
          </mc:Choice>
        </mc:AlternateContent>
        <mc:AlternateContent xmlns:mc="http://schemas.openxmlformats.org/markup-compatibility/2006">
          <mc:Choice Requires="x14">
            <control shapeId="2094" r:id="rId23" name="Option Button 46">
              <controlPr defaultSize="0" autoFill="0" autoLine="0" autoPict="0">
                <anchor moveWithCells="1">
                  <from>
                    <xdr:col>4</xdr:col>
                    <xdr:colOff>85725</xdr:colOff>
                    <xdr:row>14</xdr:row>
                    <xdr:rowOff>85725</xdr:rowOff>
                  </from>
                  <to>
                    <xdr:col>4</xdr:col>
                    <xdr:colOff>333375</xdr:colOff>
                    <xdr:row>14</xdr:row>
                    <xdr:rowOff>304800</xdr:rowOff>
                  </to>
                </anchor>
              </controlPr>
            </control>
          </mc:Choice>
        </mc:AlternateContent>
        <mc:AlternateContent xmlns:mc="http://schemas.openxmlformats.org/markup-compatibility/2006">
          <mc:Choice Requires="x14">
            <control shapeId="2105" r:id="rId24" name="Group Box 57">
              <controlPr defaultSize="0" autoFill="0" autoPict="0">
                <anchor moveWithCells="1">
                  <from>
                    <xdr:col>1</xdr:col>
                    <xdr:colOff>1381125</xdr:colOff>
                    <xdr:row>14</xdr:row>
                    <xdr:rowOff>361950</xdr:rowOff>
                  </from>
                  <to>
                    <xdr:col>4</xdr:col>
                    <xdr:colOff>0</xdr:colOff>
                    <xdr:row>18</xdr:row>
                    <xdr:rowOff>428625</xdr:rowOff>
                  </to>
                </anchor>
              </controlPr>
            </control>
          </mc:Choice>
        </mc:AlternateContent>
        <mc:AlternateContent xmlns:mc="http://schemas.openxmlformats.org/markup-compatibility/2006">
          <mc:Choice Requires="x14">
            <control shapeId="2106" r:id="rId25" name="Group Box 58">
              <controlPr defaultSize="0" autoFill="0" autoPict="0">
                <anchor moveWithCells="1">
                  <from>
                    <xdr:col>4</xdr:col>
                    <xdr:colOff>0</xdr:colOff>
                    <xdr:row>14</xdr:row>
                    <xdr:rowOff>371475</xdr:rowOff>
                  </from>
                  <to>
                    <xdr:col>4</xdr:col>
                    <xdr:colOff>1104900</xdr:colOff>
                    <xdr:row>19</xdr:row>
                    <xdr:rowOff>0</xdr:rowOff>
                  </to>
                </anchor>
              </controlPr>
            </control>
          </mc:Choice>
        </mc:AlternateContent>
        <mc:AlternateContent xmlns:mc="http://schemas.openxmlformats.org/markup-compatibility/2006">
          <mc:Choice Requires="x14">
            <control shapeId="2107" r:id="rId26" name="Option Button 59">
              <controlPr defaultSize="0" autoFill="0" autoLine="0" autoPict="0">
                <anchor moveWithCells="1">
                  <from>
                    <xdr:col>2</xdr:col>
                    <xdr:colOff>57150</xdr:colOff>
                    <xdr:row>15</xdr:row>
                    <xdr:rowOff>85725</xdr:rowOff>
                  </from>
                  <to>
                    <xdr:col>2</xdr:col>
                    <xdr:colOff>304800</xdr:colOff>
                    <xdr:row>15</xdr:row>
                    <xdr:rowOff>304800</xdr:rowOff>
                  </to>
                </anchor>
              </controlPr>
            </control>
          </mc:Choice>
        </mc:AlternateContent>
        <mc:AlternateContent xmlns:mc="http://schemas.openxmlformats.org/markup-compatibility/2006">
          <mc:Choice Requires="x14">
            <control shapeId="2108" r:id="rId27" name="Option Button 60">
              <controlPr defaultSize="0" autoFill="0" autoLine="0" autoPict="0">
                <anchor moveWithCells="1">
                  <from>
                    <xdr:col>2</xdr:col>
                    <xdr:colOff>57150</xdr:colOff>
                    <xdr:row>16</xdr:row>
                    <xdr:rowOff>180975</xdr:rowOff>
                  </from>
                  <to>
                    <xdr:col>2</xdr:col>
                    <xdr:colOff>304800</xdr:colOff>
                    <xdr:row>16</xdr:row>
                    <xdr:rowOff>400050</xdr:rowOff>
                  </to>
                </anchor>
              </controlPr>
            </control>
          </mc:Choice>
        </mc:AlternateContent>
        <mc:AlternateContent xmlns:mc="http://schemas.openxmlformats.org/markup-compatibility/2006">
          <mc:Choice Requires="x14">
            <control shapeId="2109" r:id="rId28" name="Option Button 61">
              <controlPr defaultSize="0" autoFill="0" autoLine="0" autoPict="0">
                <anchor moveWithCells="1">
                  <from>
                    <xdr:col>2</xdr:col>
                    <xdr:colOff>57150</xdr:colOff>
                    <xdr:row>17</xdr:row>
                    <xdr:rowOff>38100</xdr:rowOff>
                  </from>
                  <to>
                    <xdr:col>2</xdr:col>
                    <xdr:colOff>304800</xdr:colOff>
                    <xdr:row>18</xdr:row>
                    <xdr:rowOff>9525</xdr:rowOff>
                  </to>
                </anchor>
              </controlPr>
            </control>
          </mc:Choice>
        </mc:AlternateContent>
        <mc:AlternateContent xmlns:mc="http://schemas.openxmlformats.org/markup-compatibility/2006">
          <mc:Choice Requires="x14">
            <control shapeId="2110" r:id="rId29" name="Option Button 62">
              <controlPr defaultSize="0" autoFill="0" autoLine="0" autoPict="0">
                <anchor moveWithCells="1">
                  <from>
                    <xdr:col>2</xdr:col>
                    <xdr:colOff>57150</xdr:colOff>
                    <xdr:row>18</xdr:row>
                    <xdr:rowOff>66675</xdr:rowOff>
                  </from>
                  <to>
                    <xdr:col>2</xdr:col>
                    <xdr:colOff>304800</xdr:colOff>
                    <xdr:row>18</xdr:row>
                    <xdr:rowOff>295275</xdr:rowOff>
                  </to>
                </anchor>
              </controlPr>
            </control>
          </mc:Choice>
        </mc:AlternateContent>
        <mc:AlternateContent xmlns:mc="http://schemas.openxmlformats.org/markup-compatibility/2006">
          <mc:Choice Requires="x14">
            <control shapeId="2111" r:id="rId30" name="Option Button 63">
              <controlPr defaultSize="0" autoFill="0" autoLine="0" autoPict="0">
                <anchor moveWithCells="1">
                  <from>
                    <xdr:col>4</xdr:col>
                    <xdr:colOff>95250</xdr:colOff>
                    <xdr:row>15</xdr:row>
                    <xdr:rowOff>66675</xdr:rowOff>
                  </from>
                  <to>
                    <xdr:col>4</xdr:col>
                    <xdr:colOff>352425</xdr:colOff>
                    <xdr:row>15</xdr:row>
                    <xdr:rowOff>285750</xdr:rowOff>
                  </to>
                </anchor>
              </controlPr>
            </control>
          </mc:Choice>
        </mc:AlternateContent>
        <mc:AlternateContent xmlns:mc="http://schemas.openxmlformats.org/markup-compatibility/2006">
          <mc:Choice Requires="x14">
            <control shapeId="2112" r:id="rId31" name="Option Button 64">
              <controlPr defaultSize="0" autoFill="0" autoLine="0" autoPict="0">
                <anchor moveWithCells="1">
                  <from>
                    <xdr:col>4</xdr:col>
                    <xdr:colOff>85725</xdr:colOff>
                    <xdr:row>16</xdr:row>
                    <xdr:rowOff>209550</xdr:rowOff>
                  </from>
                  <to>
                    <xdr:col>4</xdr:col>
                    <xdr:colOff>333375</xdr:colOff>
                    <xdr:row>16</xdr:row>
                    <xdr:rowOff>428625</xdr:rowOff>
                  </to>
                </anchor>
              </controlPr>
            </control>
          </mc:Choice>
        </mc:AlternateContent>
        <mc:AlternateContent xmlns:mc="http://schemas.openxmlformats.org/markup-compatibility/2006">
          <mc:Choice Requires="x14">
            <control shapeId="2113" r:id="rId32" name="Option Button 65">
              <controlPr defaultSize="0" autoFill="0" autoLine="0" autoPict="0">
                <anchor moveWithCells="1">
                  <from>
                    <xdr:col>4</xdr:col>
                    <xdr:colOff>76200</xdr:colOff>
                    <xdr:row>17</xdr:row>
                    <xdr:rowOff>9525</xdr:rowOff>
                  </from>
                  <to>
                    <xdr:col>4</xdr:col>
                    <xdr:colOff>323850</xdr:colOff>
                    <xdr:row>17</xdr:row>
                    <xdr:rowOff>228600</xdr:rowOff>
                  </to>
                </anchor>
              </controlPr>
            </control>
          </mc:Choice>
        </mc:AlternateContent>
        <mc:AlternateContent xmlns:mc="http://schemas.openxmlformats.org/markup-compatibility/2006">
          <mc:Choice Requires="x14">
            <control shapeId="2114" r:id="rId33" name="Option Button 66">
              <controlPr defaultSize="0" autoFill="0" autoLine="0" autoPict="0">
                <anchor moveWithCells="1">
                  <from>
                    <xdr:col>4</xdr:col>
                    <xdr:colOff>85725</xdr:colOff>
                    <xdr:row>18</xdr:row>
                    <xdr:rowOff>85725</xdr:rowOff>
                  </from>
                  <to>
                    <xdr:col>4</xdr:col>
                    <xdr:colOff>333375</xdr:colOff>
                    <xdr:row>18</xdr:row>
                    <xdr:rowOff>304800</xdr:rowOff>
                  </to>
                </anchor>
              </controlPr>
            </control>
          </mc:Choice>
        </mc:AlternateContent>
        <mc:AlternateContent xmlns:mc="http://schemas.openxmlformats.org/markup-compatibility/2006">
          <mc:Choice Requires="x14">
            <control shapeId="2147" r:id="rId34" name="Group Box 99">
              <controlPr defaultSize="0" autoFill="0" autoPict="0">
                <anchor moveWithCells="1">
                  <from>
                    <xdr:col>1</xdr:col>
                    <xdr:colOff>1371600</xdr:colOff>
                    <xdr:row>19</xdr:row>
                    <xdr:rowOff>266700</xdr:rowOff>
                  </from>
                  <to>
                    <xdr:col>4</xdr:col>
                    <xdr:colOff>0</xdr:colOff>
                    <xdr:row>24</xdr:row>
                    <xdr:rowOff>0</xdr:rowOff>
                  </to>
                </anchor>
              </controlPr>
            </control>
          </mc:Choice>
        </mc:AlternateContent>
        <mc:AlternateContent xmlns:mc="http://schemas.openxmlformats.org/markup-compatibility/2006">
          <mc:Choice Requires="x14">
            <control shapeId="2148" r:id="rId35" name="Group Box 100">
              <controlPr defaultSize="0" autoFill="0" autoPict="0">
                <anchor moveWithCells="1">
                  <from>
                    <xdr:col>4</xdr:col>
                    <xdr:colOff>0</xdr:colOff>
                    <xdr:row>19</xdr:row>
                    <xdr:rowOff>276225</xdr:rowOff>
                  </from>
                  <to>
                    <xdr:col>4</xdr:col>
                    <xdr:colOff>1104900</xdr:colOff>
                    <xdr:row>23</xdr:row>
                    <xdr:rowOff>342900</xdr:rowOff>
                  </to>
                </anchor>
              </controlPr>
            </control>
          </mc:Choice>
        </mc:AlternateContent>
        <mc:AlternateContent xmlns:mc="http://schemas.openxmlformats.org/markup-compatibility/2006">
          <mc:Choice Requires="x14">
            <control shapeId="2149" r:id="rId36" name="Option Button 101">
              <controlPr defaultSize="0" autoFill="0" autoLine="0" autoPict="0">
                <anchor moveWithCells="1">
                  <from>
                    <xdr:col>2</xdr:col>
                    <xdr:colOff>57150</xdr:colOff>
                    <xdr:row>20</xdr:row>
                    <xdr:rowOff>85725</xdr:rowOff>
                  </from>
                  <to>
                    <xdr:col>2</xdr:col>
                    <xdr:colOff>304800</xdr:colOff>
                    <xdr:row>20</xdr:row>
                    <xdr:rowOff>304800</xdr:rowOff>
                  </to>
                </anchor>
              </controlPr>
            </control>
          </mc:Choice>
        </mc:AlternateContent>
        <mc:AlternateContent xmlns:mc="http://schemas.openxmlformats.org/markup-compatibility/2006">
          <mc:Choice Requires="x14">
            <control shapeId="2150" r:id="rId37" name="Option Button 102">
              <controlPr defaultSize="0" autoFill="0" autoLine="0" autoPict="0">
                <anchor moveWithCells="1">
                  <from>
                    <xdr:col>2</xdr:col>
                    <xdr:colOff>57150</xdr:colOff>
                    <xdr:row>21</xdr:row>
                    <xdr:rowOff>180975</xdr:rowOff>
                  </from>
                  <to>
                    <xdr:col>2</xdr:col>
                    <xdr:colOff>304800</xdr:colOff>
                    <xdr:row>21</xdr:row>
                    <xdr:rowOff>400050</xdr:rowOff>
                  </to>
                </anchor>
              </controlPr>
            </control>
          </mc:Choice>
        </mc:AlternateContent>
        <mc:AlternateContent xmlns:mc="http://schemas.openxmlformats.org/markup-compatibility/2006">
          <mc:Choice Requires="x14">
            <control shapeId="2151" r:id="rId38" name="Option Button 103">
              <controlPr defaultSize="0" autoFill="0" autoLine="0" autoPict="0">
                <anchor moveWithCells="1">
                  <from>
                    <xdr:col>2</xdr:col>
                    <xdr:colOff>57150</xdr:colOff>
                    <xdr:row>22</xdr:row>
                    <xdr:rowOff>152400</xdr:rowOff>
                  </from>
                  <to>
                    <xdr:col>2</xdr:col>
                    <xdr:colOff>304800</xdr:colOff>
                    <xdr:row>22</xdr:row>
                    <xdr:rowOff>371475</xdr:rowOff>
                  </to>
                </anchor>
              </controlPr>
            </control>
          </mc:Choice>
        </mc:AlternateContent>
        <mc:AlternateContent xmlns:mc="http://schemas.openxmlformats.org/markup-compatibility/2006">
          <mc:Choice Requires="x14">
            <control shapeId="2152" r:id="rId39" name="Option Button 104">
              <controlPr defaultSize="0" autoFill="0" autoLine="0" autoPict="0">
                <anchor moveWithCells="1">
                  <from>
                    <xdr:col>2</xdr:col>
                    <xdr:colOff>57150</xdr:colOff>
                    <xdr:row>23</xdr:row>
                    <xdr:rowOff>66675</xdr:rowOff>
                  </from>
                  <to>
                    <xdr:col>2</xdr:col>
                    <xdr:colOff>304800</xdr:colOff>
                    <xdr:row>23</xdr:row>
                    <xdr:rowOff>285750</xdr:rowOff>
                  </to>
                </anchor>
              </controlPr>
            </control>
          </mc:Choice>
        </mc:AlternateContent>
        <mc:AlternateContent xmlns:mc="http://schemas.openxmlformats.org/markup-compatibility/2006">
          <mc:Choice Requires="x14">
            <control shapeId="2153" r:id="rId40" name="Option Button 105">
              <controlPr defaultSize="0" autoFill="0" autoLine="0" autoPict="0">
                <anchor moveWithCells="1">
                  <from>
                    <xdr:col>4</xdr:col>
                    <xdr:colOff>95250</xdr:colOff>
                    <xdr:row>20</xdr:row>
                    <xdr:rowOff>66675</xdr:rowOff>
                  </from>
                  <to>
                    <xdr:col>4</xdr:col>
                    <xdr:colOff>352425</xdr:colOff>
                    <xdr:row>20</xdr:row>
                    <xdr:rowOff>285750</xdr:rowOff>
                  </to>
                </anchor>
              </controlPr>
            </control>
          </mc:Choice>
        </mc:AlternateContent>
        <mc:AlternateContent xmlns:mc="http://schemas.openxmlformats.org/markup-compatibility/2006">
          <mc:Choice Requires="x14">
            <control shapeId="2154" r:id="rId41" name="Option Button 106">
              <controlPr defaultSize="0" autoFill="0" autoLine="0" autoPict="0">
                <anchor moveWithCells="1">
                  <from>
                    <xdr:col>4</xdr:col>
                    <xdr:colOff>85725</xdr:colOff>
                    <xdr:row>21</xdr:row>
                    <xdr:rowOff>209550</xdr:rowOff>
                  </from>
                  <to>
                    <xdr:col>4</xdr:col>
                    <xdr:colOff>333375</xdr:colOff>
                    <xdr:row>21</xdr:row>
                    <xdr:rowOff>428625</xdr:rowOff>
                  </to>
                </anchor>
              </controlPr>
            </control>
          </mc:Choice>
        </mc:AlternateContent>
        <mc:AlternateContent xmlns:mc="http://schemas.openxmlformats.org/markup-compatibility/2006">
          <mc:Choice Requires="x14">
            <control shapeId="2155" r:id="rId42" name="Option Button 107">
              <controlPr defaultSize="0" autoFill="0" autoLine="0" autoPict="0">
                <anchor moveWithCells="1">
                  <from>
                    <xdr:col>4</xdr:col>
                    <xdr:colOff>76200</xdr:colOff>
                    <xdr:row>22</xdr:row>
                    <xdr:rowOff>123825</xdr:rowOff>
                  </from>
                  <to>
                    <xdr:col>4</xdr:col>
                    <xdr:colOff>323850</xdr:colOff>
                    <xdr:row>22</xdr:row>
                    <xdr:rowOff>342900</xdr:rowOff>
                  </to>
                </anchor>
              </controlPr>
            </control>
          </mc:Choice>
        </mc:AlternateContent>
        <mc:AlternateContent xmlns:mc="http://schemas.openxmlformats.org/markup-compatibility/2006">
          <mc:Choice Requires="x14">
            <control shapeId="2156" r:id="rId43" name="Option Button 108">
              <controlPr defaultSize="0" autoFill="0" autoLine="0" autoPict="0">
                <anchor moveWithCells="1">
                  <from>
                    <xdr:col>4</xdr:col>
                    <xdr:colOff>85725</xdr:colOff>
                    <xdr:row>23</xdr:row>
                    <xdr:rowOff>57150</xdr:rowOff>
                  </from>
                  <to>
                    <xdr:col>4</xdr:col>
                    <xdr:colOff>333375</xdr:colOff>
                    <xdr:row>23</xdr:row>
                    <xdr:rowOff>276225</xdr:rowOff>
                  </to>
                </anchor>
              </controlPr>
            </control>
          </mc:Choice>
        </mc:AlternateContent>
        <mc:AlternateContent xmlns:mc="http://schemas.openxmlformats.org/markup-compatibility/2006">
          <mc:Choice Requires="x14">
            <control shapeId="2157" r:id="rId44" name="Group Box 109">
              <controlPr defaultSize="0" autoFill="0" autoPict="0">
                <anchor moveWithCells="1">
                  <from>
                    <xdr:col>1</xdr:col>
                    <xdr:colOff>1371600</xdr:colOff>
                    <xdr:row>24</xdr:row>
                    <xdr:rowOff>0</xdr:rowOff>
                  </from>
                  <to>
                    <xdr:col>4</xdr:col>
                    <xdr:colOff>0</xdr:colOff>
                    <xdr:row>28</xdr:row>
                    <xdr:rowOff>0</xdr:rowOff>
                  </to>
                </anchor>
              </controlPr>
            </control>
          </mc:Choice>
        </mc:AlternateContent>
        <mc:AlternateContent xmlns:mc="http://schemas.openxmlformats.org/markup-compatibility/2006">
          <mc:Choice Requires="x14">
            <control shapeId="2158" r:id="rId45" name="Group Box 110">
              <controlPr defaultSize="0" autoFill="0" autoPict="0">
                <anchor moveWithCells="1">
                  <from>
                    <xdr:col>4</xdr:col>
                    <xdr:colOff>0</xdr:colOff>
                    <xdr:row>24</xdr:row>
                    <xdr:rowOff>0</xdr:rowOff>
                  </from>
                  <to>
                    <xdr:col>4</xdr:col>
                    <xdr:colOff>1104900</xdr:colOff>
                    <xdr:row>28</xdr:row>
                    <xdr:rowOff>0</xdr:rowOff>
                  </to>
                </anchor>
              </controlPr>
            </control>
          </mc:Choice>
        </mc:AlternateContent>
        <mc:AlternateContent xmlns:mc="http://schemas.openxmlformats.org/markup-compatibility/2006">
          <mc:Choice Requires="x14">
            <control shapeId="2159" r:id="rId46" name="Option Button 111">
              <controlPr defaultSize="0" autoFill="0" autoLine="0" autoPict="0">
                <anchor moveWithCells="1">
                  <from>
                    <xdr:col>2</xdr:col>
                    <xdr:colOff>57150</xdr:colOff>
                    <xdr:row>24</xdr:row>
                    <xdr:rowOff>85725</xdr:rowOff>
                  </from>
                  <to>
                    <xdr:col>2</xdr:col>
                    <xdr:colOff>304800</xdr:colOff>
                    <xdr:row>24</xdr:row>
                    <xdr:rowOff>304800</xdr:rowOff>
                  </to>
                </anchor>
              </controlPr>
            </control>
          </mc:Choice>
        </mc:AlternateContent>
        <mc:AlternateContent xmlns:mc="http://schemas.openxmlformats.org/markup-compatibility/2006">
          <mc:Choice Requires="x14">
            <control shapeId="2160" r:id="rId47" name="Option Button 112">
              <controlPr defaultSize="0" autoFill="0" autoLine="0" autoPict="0">
                <anchor moveWithCells="1">
                  <from>
                    <xdr:col>2</xdr:col>
                    <xdr:colOff>57150</xdr:colOff>
                    <xdr:row>25</xdr:row>
                    <xdr:rowOff>180975</xdr:rowOff>
                  </from>
                  <to>
                    <xdr:col>2</xdr:col>
                    <xdr:colOff>304800</xdr:colOff>
                    <xdr:row>25</xdr:row>
                    <xdr:rowOff>400050</xdr:rowOff>
                  </to>
                </anchor>
              </controlPr>
            </control>
          </mc:Choice>
        </mc:AlternateContent>
        <mc:AlternateContent xmlns:mc="http://schemas.openxmlformats.org/markup-compatibility/2006">
          <mc:Choice Requires="x14">
            <control shapeId="2161" r:id="rId48" name="Option Button 113">
              <controlPr defaultSize="0" autoFill="0" autoLine="0" autoPict="0">
                <anchor moveWithCells="1">
                  <from>
                    <xdr:col>2</xdr:col>
                    <xdr:colOff>66675</xdr:colOff>
                    <xdr:row>26</xdr:row>
                    <xdr:rowOff>47625</xdr:rowOff>
                  </from>
                  <to>
                    <xdr:col>2</xdr:col>
                    <xdr:colOff>314325</xdr:colOff>
                    <xdr:row>26</xdr:row>
                    <xdr:rowOff>266700</xdr:rowOff>
                  </to>
                </anchor>
              </controlPr>
            </control>
          </mc:Choice>
        </mc:AlternateContent>
        <mc:AlternateContent xmlns:mc="http://schemas.openxmlformats.org/markup-compatibility/2006">
          <mc:Choice Requires="x14">
            <control shapeId="2162" r:id="rId49" name="Option Button 114">
              <controlPr defaultSize="0" autoFill="0" autoLine="0" autoPict="0">
                <anchor moveWithCells="1">
                  <from>
                    <xdr:col>2</xdr:col>
                    <xdr:colOff>66675</xdr:colOff>
                    <xdr:row>27</xdr:row>
                    <xdr:rowOff>38100</xdr:rowOff>
                  </from>
                  <to>
                    <xdr:col>2</xdr:col>
                    <xdr:colOff>295275</xdr:colOff>
                    <xdr:row>27</xdr:row>
                    <xdr:rowOff>228600</xdr:rowOff>
                  </to>
                </anchor>
              </controlPr>
            </control>
          </mc:Choice>
        </mc:AlternateContent>
        <mc:AlternateContent xmlns:mc="http://schemas.openxmlformats.org/markup-compatibility/2006">
          <mc:Choice Requires="x14">
            <control shapeId="2163" r:id="rId50" name="Option Button 115">
              <controlPr defaultSize="0" autoFill="0" autoLine="0" autoPict="0">
                <anchor moveWithCells="1">
                  <from>
                    <xdr:col>4</xdr:col>
                    <xdr:colOff>95250</xdr:colOff>
                    <xdr:row>24</xdr:row>
                    <xdr:rowOff>66675</xdr:rowOff>
                  </from>
                  <to>
                    <xdr:col>4</xdr:col>
                    <xdr:colOff>352425</xdr:colOff>
                    <xdr:row>24</xdr:row>
                    <xdr:rowOff>285750</xdr:rowOff>
                  </to>
                </anchor>
              </controlPr>
            </control>
          </mc:Choice>
        </mc:AlternateContent>
        <mc:AlternateContent xmlns:mc="http://schemas.openxmlformats.org/markup-compatibility/2006">
          <mc:Choice Requires="x14">
            <control shapeId="2164" r:id="rId51" name="Option Button 116">
              <controlPr defaultSize="0" autoFill="0" autoLine="0" autoPict="0">
                <anchor moveWithCells="1">
                  <from>
                    <xdr:col>4</xdr:col>
                    <xdr:colOff>66675</xdr:colOff>
                    <xdr:row>25</xdr:row>
                    <xdr:rowOff>200025</xdr:rowOff>
                  </from>
                  <to>
                    <xdr:col>4</xdr:col>
                    <xdr:colOff>323850</xdr:colOff>
                    <xdr:row>25</xdr:row>
                    <xdr:rowOff>419100</xdr:rowOff>
                  </to>
                </anchor>
              </controlPr>
            </control>
          </mc:Choice>
        </mc:AlternateContent>
        <mc:AlternateContent xmlns:mc="http://schemas.openxmlformats.org/markup-compatibility/2006">
          <mc:Choice Requires="x14">
            <control shapeId="2165" r:id="rId52" name="Option Button 117">
              <controlPr defaultSize="0" autoFill="0" autoLine="0" autoPict="0">
                <anchor moveWithCells="1">
                  <from>
                    <xdr:col>4</xdr:col>
                    <xdr:colOff>47625</xdr:colOff>
                    <xdr:row>26</xdr:row>
                    <xdr:rowOff>38100</xdr:rowOff>
                  </from>
                  <to>
                    <xdr:col>4</xdr:col>
                    <xdr:colOff>295275</xdr:colOff>
                    <xdr:row>26</xdr:row>
                    <xdr:rowOff>257175</xdr:rowOff>
                  </to>
                </anchor>
              </controlPr>
            </control>
          </mc:Choice>
        </mc:AlternateContent>
        <mc:AlternateContent xmlns:mc="http://schemas.openxmlformats.org/markup-compatibility/2006">
          <mc:Choice Requires="x14">
            <control shapeId="2166" r:id="rId53" name="Option Button 118">
              <controlPr defaultSize="0" autoFill="0" autoLine="0" autoPict="0">
                <anchor moveWithCells="1">
                  <from>
                    <xdr:col>4</xdr:col>
                    <xdr:colOff>38100</xdr:colOff>
                    <xdr:row>27</xdr:row>
                    <xdr:rowOff>9525</xdr:rowOff>
                  </from>
                  <to>
                    <xdr:col>4</xdr:col>
                    <xdr:colOff>295275</xdr:colOff>
                    <xdr:row>27</xdr:row>
                    <xdr:rowOff>228600</xdr:rowOff>
                  </to>
                </anchor>
              </controlPr>
            </control>
          </mc:Choice>
        </mc:AlternateContent>
        <mc:AlternateContent xmlns:mc="http://schemas.openxmlformats.org/markup-compatibility/2006">
          <mc:Choice Requires="x14">
            <control shapeId="2167" r:id="rId54" name="Group Box 119">
              <controlPr defaultSize="0" autoFill="0" autoPict="0">
                <anchor moveWithCells="1">
                  <from>
                    <xdr:col>1</xdr:col>
                    <xdr:colOff>1371600</xdr:colOff>
                    <xdr:row>29</xdr:row>
                    <xdr:rowOff>0</xdr:rowOff>
                  </from>
                  <to>
                    <xdr:col>4</xdr:col>
                    <xdr:colOff>0</xdr:colOff>
                    <xdr:row>32</xdr:row>
                    <xdr:rowOff>352425</xdr:rowOff>
                  </to>
                </anchor>
              </controlPr>
            </control>
          </mc:Choice>
        </mc:AlternateContent>
        <mc:AlternateContent xmlns:mc="http://schemas.openxmlformats.org/markup-compatibility/2006">
          <mc:Choice Requires="x14">
            <control shapeId="2168" r:id="rId55" name="Group Box 120">
              <controlPr defaultSize="0" autoFill="0" autoPict="0">
                <anchor moveWithCells="1">
                  <from>
                    <xdr:col>4</xdr:col>
                    <xdr:colOff>0</xdr:colOff>
                    <xdr:row>29</xdr:row>
                    <xdr:rowOff>0</xdr:rowOff>
                  </from>
                  <to>
                    <xdr:col>4</xdr:col>
                    <xdr:colOff>1104900</xdr:colOff>
                    <xdr:row>32</xdr:row>
                    <xdr:rowOff>352425</xdr:rowOff>
                  </to>
                </anchor>
              </controlPr>
            </control>
          </mc:Choice>
        </mc:AlternateContent>
        <mc:AlternateContent xmlns:mc="http://schemas.openxmlformats.org/markup-compatibility/2006">
          <mc:Choice Requires="x14">
            <control shapeId="2169" r:id="rId56" name="Option Button 121">
              <controlPr defaultSize="0" autoFill="0" autoLine="0" autoPict="0">
                <anchor moveWithCells="1">
                  <from>
                    <xdr:col>2</xdr:col>
                    <xdr:colOff>57150</xdr:colOff>
                    <xdr:row>29</xdr:row>
                    <xdr:rowOff>85725</xdr:rowOff>
                  </from>
                  <to>
                    <xdr:col>2</xdr:col>
                    <xdr:colOff>304800</xdr:colOff>
                    <xdr:row>29</xdr:row>
                    <xdr:rowOff>304800</xdr:rowOff>
                  </to>
                </anchor>
              </controlPr>
            </control>
          </mc:Choice>
        </mc:AlternateContent>
        <mc:AlternateContent xmlns:mc="http://schemas.openxmlformats.org/markup-compatibility/2006">
          <mc:Choice Requires="x14">
            <control shapeId="2170" r:id="rId57" name="Option Button 122">
              <controlPr defaultSize="0" autoFill="0" autoLine="0" autoPict="0">
                <anchor moveWithCells="1">
                  <from>
                    <xdr:col>2</xdr:col>
                    <xdr:colOff>57150</xdr:colOff>
                    <xdr:row>30</xdr:row>
                    <xdr:rowOff>180975</xdr:rowOff>
                  </from>
                  <to>
                    <xdr:col>2</xdr:col>
                    <xdr:colOff>304800</xdr:colOff>
                    <xdr:row>30</xdr:row>
                    <xdr:rowOff>400050</xdr:rowOff>
                  </to>
                </anchor>
              </controlPr>
            </control>
          </mc:Choice>
        </mc:AlternateContent>
        <mc:AlternateContent xmlns:mc="http://schemas.openxmlformats.org/markup-compatibility/2006">
          <mc:Choice Requires="x14">
            <control shapeId="2171" r:id="rId58" name="Option Button 123">
              <controlPr defaultSize="0" autoFill="0" autoLine="0" autoPict="0">
                <anchor moveWithCells="1">
                  <from>
                    <xdr:col>2</xdr:col>
                    <xdr:colOff>66675</xdr:colOff>
                    <xdr:row>31</xdr:row>
                    <xdr:rowOff>47625</xdr:rowOff>
                  </from>
                  <to>
                    <xdr:col>2</xdr:col>
                    <xdr:colOff>314325</xdr:colOff>
                    <xdr:row>31</xdr:row>
                    <xdr:rowOff>266700</xdr:rowOff>
                  </to>
                </anchor>
              </controlPr>
            </control>
          </mc:Choice>
        </mc:AlternateContent>
        <mc:AlternateContent xmlns:mc="http://schemas.openxmlformats.org/markup-compatibility/2006">
          <mc:Choice Requires="x14">
            <control shapeId="2172" r:id="rId59" name="Option Button 124">
              <controlPr defaultSize="0" autoFill="0" autoLine="0" autoPict="0">
                <anchor moveWithCells="1">
                  <from>
                    <xdr:col>2</xdr:col>
                    <xdr:colOff>66675</xdr:colOff>
                    <xdr:row>32</xdr:row>
                    <xdr:rowOff>38100</xdr:rowOff>
                  </from>
                  <to>
                    <xdr:col>2</xdr:col>
                    <xdr:colOff>295275</xdr:colOff>
                    <xdr:row>32</xdr:row>
                    <xdr:rowOff>228600</xdr:rowOff>
                  </to>
                </anchor>
              </controlPr>
            </control>
          </mc:Choice>
        </mc:AlternateContent>
        <mc:AlternateContent xmlns:mc="http://schemas.openxmlformats.org/markup-compatibility/2006">
          <mc:Choice Requires="x14">
            <control shapeId="2173" r:id="rId60" name="Option Button 125">
              <controlPr defaultSize="0" autoFill="0" autoLine="0" autoPict="0">
                <anchor moveWithCells="1">
                  <from>
                    <xdr:col>4</xdr:col>
                    <xdr:colOff>76200</xdr:colOff>
                    <xdr:row>29</xdr:row>
                    <xdr:rowOff>57150</xdr:rowOff>
                  </from>
                  <to>
                    <xdr:col>4</xdr:col>
                    <xdr:colOff>323850</xdr:colOff>
                    <xdr:row>29</xdr:row>
                    <xdr:rowOff>276225</xdr:rowOff>
                  </to>
                </anchor>
              </controlPr>
            </control>
          </mc:Choice>
        </mc:AlternateContent>
        <mc:AlternateContent xmlns:mc="http://schemas.openxmlformats.org/markup-compatibility/2006">
          <mc:Choice Requires="x14">
            <control shapeId="2174" r:id="rId61" name="Option Button 126">
              <controlPr defaultSize="0" autoFill="0" autoLine="0" autoPict="0">
                <anchor moveWithCells="1">
                  <from>
                    <xdr:col>4</xdr:col>
                    <xdr:colOff>66675</xdr:colOff>
                    <xdr:row>30</xdr:row>
                    <xdr:rowOff>200025</xdr:rowOff>
                  </from>
                  <to>
                    <xdr:col>4</xdr:col>
                    <xdr:colOff>323850</xdr:colOff>
                    <xdr:row>30</xdr:row>
                    <xdr:rowOff>419100</xdr:rowOff>
                  </to>
                </anchor>
              </controlPr>
            </control>
          </mc:Choice>
        </mc:AlternateContent>
        <mc:AlternateContent xmlns:mc="http://schemas.openxmlformats.org/markup-compatibility/2006">
          <mc:Choice Requires="x14">
            <control shapeId="2175" r:id="rId62" name="Option Button 127">
              <controlPr defaultSize="0" autoFill="0" autoLine="0" autoPict="0">
                <anchor moveWithCells="1">
                  <from>
                    <xdr:col>4</xdr:col>
                    <xdr:colOff>47625</xdr:colOff>
                    <xdr:row>31</xdr:row>
                    <xdr:rowOff>38100</xdr:rowOff>
                  </from>
                  <to>
                    <xdr:col>4</xdr:col>
                    <xdr:colOff>295275</xdr:colOff>
                    <xdr:row>31</xdr:row>
                    <xdr:rowOff>257175</xdr:rowOff>
                  </to>
                </anchor>
              </controlPr>
            </control>
          </mc:Choice>
        </mc:AlternateContent>
        <mc:AlternateContent xmlns:mc="http://schemas.openxmlformats.org/markup-compatibility/2006">
          <mc:Choice Requires="x14">
            <control shapeId="2176" r:id="rId63" name="Option Button 128">
              <controlPr defaultSize="0" autoFill="0" autoLine="0" autoPict="0">
                <anchor moveWithCells="1">
                  <from>
                    <xdr:col>4</xdr:col>
                    <xdr:colOff>38100</xdr:colOff>
                    <xdr:row>32</xdr:row>
                    <xdr:rowOff>9525</xdr:rowOff>
                  </from>
                  <to>
                    <xdr:col>4</xdr:col>
                    <xdr:colOff>295275</xdr:colOff>
                    <xdr:row>32</xdr:row>
                    <xdr:rowOff>228600</xdr:rowOff>
                  </to>
                </anchor>
              </controlPr>
            </control>
          </mc:Choice>
        </mc:AlternateContent>
        <mc:AlternateContent xmlns:mc="http://schemas.openxmlformats.org/markup-compatibility/2006">
          <mc:Choice Requires="x14">
            <control shapeId="2177" r:id="rId64" name="Group Box 129">
              <controlPr defaultSize="0" autoFill="0" autoPict="0">
                <anchor moveWithCells="1">
                  <from>
                    <xdr:col>1</xdr:col>
                    <xdr:colOff>1371600</xdr:colOff>
                    <xdr:row>33</xdr:row>
                    <xdr:rowOff>0</xdr:rowOff>
                  </from>
                  <to>
                    <xdr:col>4</xdr:col>
                    <xdr:colOff>0</xdr:colOff>
                    <xdr:row>36</xdr:row>
                    <xdr:rowOff>276225</xdr:rowOff>
                  </to>
                </anchor>
              </controlPr>
            </control>
          </mc:Choice>
        </mc:AlternateContent>
        <mc:AlternateContent xmlns:mc="http://schemas.openxmlformats.org/markup-compatibility/2006">
          <mc:Choice Requires="x14">
            <control shapeId="2178" r:id="rId65" name="Group Box 130">
              <controlPr defaultSize="0" autoFill="0" autoPict="0">
                <anchor moveWithCells="1">
                  <from>
                    <xdr:col>4</xdr:col>
                    <xdr:colOff>0</xdr:colOff>
                    <xdr:row>33</xdr:row>
                    <xdr:rowOff>0</xdr:rowOff>
                  </from>
                  <to>
                    <xdr:col>4</xdr:col>
                    <xdr:colOff>1104900</xdr:colOff>
                    <xdr:row>36</xdr:row>
                    <xdr:rowOff>276225</xdr:rowOff>
                  </to>
                </anchor>
              </controlPr>
            </control>
          </mc:Choice>
        </mc:AlternateContent>
        <mc:AlternateContent xmlns:mc="http://schemas.openxmlformats.org/markup-compatibility/2006">
          <mc:Choice Requires="x14">
            <control shapeId="2179" r:id="rId66" name="Option Button 131">
              <controlPr defaultSize="0" autoFill="0" autoLine="0" autoPict="0">
                <anchor moveWithCells="1">
                  <from>
                    <xdr:col>2</xdr:col>
                    <xdr:colOff>57150</xdr:colOff>
                    <xdr:row>33</xdr:row>
                    <xdr:rowOff>85725</xdr:rowOff>
                  </from>
                  <to>
                    <xdr:col>2</xdr:col>
                    <xdr:colOff>304800</xdr:colOff>
                    <xdr:row>33</xdr:row>
                    <xdr:rowOff>304800</xdr:rowOff>
                  </to>
                </anchor>
              </controlPr>
            </control>
          </mc:Choice>
        </mc:AlternateContent>
        <mc:AlternateContent xmlns:mc="http://schemas.openxmlformats.org/markup-compatibility/2006">
          <mc:Choice Requires="x14">
            <control shapeId="2180" r:id="rId67" name="Option Button 132">
              <controlPr defaultSize="0" autoFill="0" autoLine="0" autoPict="0">
                <anchor moveWithCells="1">
                  <from>
                    <xdr:col>2</xdr:col>
                    <xdr:colOff>57150</xdr:colOff>
                    <xdr:row>34</xdr:row>
                    <xdr:rowOff>180975</xdr:rowOff>
                  </from>
                  <to>
                    <xdr:col>2</xdr:col>
                    <xdr:colOff>304800</xdr:colOff>
                    <xdr:row>34</xdr:row>
                    <xdr:rowOff>400050</xdr:rowOff>
                  </to>
                </anchor>
              </controlPr>
            </control>
          </mc:Choice>
        </mc:AlternateContent>
        <mc:AlternateContent xmlns:mc="http://schemas.openxmlformats.org/markup-compatibility/2006">
          <mc:Choice Requires="x14">
            <control shapeId="2181" r:id="rId68" name="Option Button 133">
              <controlPr defaultSize="0" autoFill="0" autoLine="0" autoPict="0">
                <anchor moveWithCells="1">
                  <from>
                    <xdr:col>2</xdr:col>
                    <xdr:colOff>66675</xdr:colOff>
                    <xdr:row>35</xdr:row>
                    <xdr:rowOff>47625</xdr:rowOff>
                  </from>
                  <to>
                    <xdr:col>2</xdr:col>
                    <xdr:colOff>314325</xdr:colOff>
                    <xdr:row>35</xdr:row>
                    <xdr:rowOff>266700</xdr:rowOff>
                  </to>
                </anchor>
              </controlPr>
            </control>
          </mc:Choice>
        </mc:AlternateContent>
        <mc:AlternateContent xmlns:mc="http://schemas.openxmlformats.org/markup-compatibility/2006">
          <mc:Choice Requires="x14">
            <control shapeId="2182" r:id="rId69" name="Option Button 134">
              <controlPr defaultSize="0" autoFill="0" autoLine="0" autoPict="0">
                <anchor moveWithCells="1">
                  <from>
                    <xdr:col>2</xdr:col>
                    <xdr:colOff>66675</xdr:colOff>
                    <xdr:row>36</xdr:row>
                    <xdr:rowOff>38100</xdr:rowOff>
                  </from>
                  <to>
                    <xdr:col>2</xdr:col>
                    <xdr:colOff>295275</xdr:colOff>
                    <xdr:row>36</xdr:row>
                    <xdr:rowOff>228600</xdr:rowOff>
                  </to>
                </anchor>
              </controlPr>
            </control>
          </mc:Choice>
        </mc:AlternateContent>
        <mc:AlternateContent xmlns:mc="http://schemas.openxmlformats.org/markup-compatibility/2006">
          <mc:Choice Requires="x14">
            <control shapeId="2183" r:id="rId70" name="Option Button 135">
              <controlPr defaultSize="0" autoFill="0" autoLine="0" autoPict="0">
                <anchor moveWithCells="1">
                  <from>
                    <xdr:col>4</xdr:col>
                    <xdr:colOff>76200</xdr:colOff>
                    <xdr:row>33</xdr:row>
                    <xdr:rowOff>57150</xdr:rowOff>
                  </from>
                  <to>
                    <xdr:col>4</xdr:col>
                    <xdr:colOff>323850</xdr:colOff>
                    <xdr:row>33</xdr:row>
                    <xdr:rowOff>276225</xdr:rowOff>
                  </to>
                </anchor>
              </controlPr>
            </control>
          </mc:Choice>
        </mc:AlternateContent>
        <mc:AlternateContent xmlns:mc="http://schemas.openxmlformats.org/markup-compatibility/2006">
          <mc:Choice Requires="x14">
            <control shapeId="2184" r:id="rId71" name="Option Button 136">
              <controlPr defaultSize="0" autoFill="0" autoLine="0" autoPict="0">
                <anchor moveWithCells="1">
                  <from>
                    <xdr:col>4</xdr:col>
                    <xdr:colOff>66675</xdr:colOff>
                    <xdr:row>34</xdr:row>
                    <xdr:rowOff>200025</xdr:rowOff>
                  </from>
                  <to>
                    <xdr:col>4</xdr:col>
                    <xdr:colOff>323850</xdr:colOff>
                    <xdr:row>34</xdr:row>
                    <xdr:rowOff>419100</xdr:rowOff>
                  </to>
                </anchor>
              </controlPr>
            </control>
          </mc:Choice>
        </mc:AlternateContent>
        <mc:AlternateContent xmlns:mc="http://schemas.openxmlformats.org/markup-compatibility/2006">
          <mc:Choice Requires="x14">
            <control shapeId="2185" r:id="rId72" name="Option Button 137">
              <controlPr defaultSize="0" autoFill="0" autoLine="0" autoPict="0">
                <anchor moveWithCells="1">
                  <from>
                    <xdr:col>4</xdr:col>
                    <xdr:colOff>47625</xdr:colOff>
                    <xdr:row>35</xdr:row>
                    <xdr:rowOff>38100</xdr:rowOff>
                  </from>
                  <to>
                    <xdr:col>4</xdr:col>
                    <xdr:colOff>295275</xdr:colOff>
                    <xdr:row>35</xdr:row>
                    <xdr:rowOff>257175</xdr:rowOff>
                  </to>
                </anchor>
              </controlPr>
            </control>
          </mc:Choice>
        </mc:AlternateContent>
        <mc:AlternateContent xmlns:mc="http://schemas.openxmlformats.org/markup-compatibility/2006">
          <mc:Choice Requires="x14">
            <control shapeId="2186" r:id="rId73" name="Option Button 138">
              <controlPr defaultSize="0" autoFill="0" autoLine="0" autoPict="0">
                <anchor moveWithCells="1">
                  <from>
                    <xdr:col>4</xdr:col>
                    <xdr:colOff>38100</xdr:colOff>
                    <xdr:row>36</xdr:row>
                    <xdr:rowOff>9525</xdr:rowOff>
                  </from>
                  <to>
                    <xdr:col>4</xdr:col>
                    <xdr:colOff>295275</xdr:colOff>
                    <xdr:row>36</xdr:row>
                    <xdr:rowOff>228600</xdr:rowOff>
                  </to>
                </anchor>
              </controlPr>
            </control>
          </mc:Choice>
        </mc:AlternateContent>
        <mc:AlternateContent xmlns:mc="http://schemas.openxmlformats.org/markup-compatibility/2006">
          <mc:Choice Requires="x14">
            <control shapeId="2187" r:id="rId74" name="Group Box 139">
              <controlPr defaultSize="0" autoFill="0" autoPict="0">
                <anchor moveWithCells="1">
                  <from>
                    <xdr:col>1</xdr:col>
                    <xdr:colOff>1371600</xdr:colOff>
                    <xdr:row>37</xdr:row>
                    <xdr:rowOff>0</xdr:rowOff>
                  </from>
                  <to>
                    <xdr:col>4</xdr:col>
                    <xdr:colOff>0</xdr:colOff>
                    <xdr:row>41</xdr:row>
                    <xdr:rowOff>0</xdr:rowOff>
                  </to>
                </anchor>
              </controlPr>
            </control>
          </mc:Choice>
        </mc:AlternateContent>
        <mc:AlternateContent xmlns:mc="http://schemas.openxmlformats.org/markup-compatibility/2006">
          <mc:Choice Requires="x14">
            <control shapeId="2188" r:id="rId75" name="Group Box 140">
              <controlPr defaultSize="0" autoFill="0" autoPict="0">
                <anchor moveWithCells="1">
                  <from>
                    <xdr:col>4</xdr:col>
                    <xdr:colOff>0</xdr:colOff>
                    <xdr:row>37</xdr:row>
                    <xdr:rowOff>0</xdr:rowOff>
                  </from>
                  <to>
                    <xdr:col>4</xdr:col>
                    <xdr:colOff>1104900</xdr:colOff>
                    <xdr:row>41</xdr:row>
                    <xdr:rowOff>0</xdr:rowOff>
                  </to>
                </anchor>
              </controlPr>
            </control>
          </mc:Choice>
        </mc:AlternateContent>
        <mc:AlternateContent xmlns:mc="http://schemas.openxmlformats.org/markup-compatibility/2006">
          <mc:Choice Requires="x14">
            <control shapeId="2189" r:id="rId76" name="Option Button 141">
              <controlPr defaultSize="0" autoFill="0" autoLine="0" autoPict="0">
                <anchor moveWithCells="1">
                  <from>
                    <xdr:col>2</xdr:col>
                    <xdr:colOff>57150</xdr:colOff>
                    <xdr:row>37</xdr:row>
                    <xdr:rowOff>85725</xdr:rowOff>
                  </from>
                  <to>
                    <xdr:col>2</xdr:col>
                    <xdr:colOff>304800</xdr:colOff>
                    <xdr:row>37</xdr:row>
                    <xdr:rowOff>304800</xdr:rowOff>
                  </to>
                </anchor>
              </controlPr>
            </control>
          </mc:Choice>
        </mc:AlternateContent>
        <mc:AlternateContent xmlns:mc="http://schemas.openxmlformats.org/markup-compatibility/2006">
          <mc:Choice Requires="x14">
            <control shapeId="2190" r:id="rId77" name="Option Button 142">
              <controlPr defaultSize="0" autoFill="0" autoLine="0" autoPict="0">
                <anchor moveWithCells="1">
                  <from>
                    <xdr:col>2</xdr:col>
                    <xdr:colOff>57150</xdr:colOff>
                    <xdr:row>38</xdr:row>
                    <xdr:rowOff>180975</xdr:rowOff>
                  </from>
                  <to>
                    <xdr:col>2</xdr:col>
                    <xdr:colOff>304800</xdr:colOff>
                    <xdr:row>38</xdr:row>
                    <xdr:rowOff>400050</xdr:rowOff>
                  </to>
                </anchor>
              </controlPr>
            </control>
          </mc:Choice>
        </mc:AlternateContent>
        <mc:AlternateContent xmlns:mc="http://schemas.openxmlformats.org/markup-compatibility/2006">
          <mc:Choice Requires="x14">
            <control shapeId="2191" r:id="rId78" name="Option Button 143">
              <controlPr defaultSize="0" autoFill="0" autoLine="0" autoPict="0">
                <anchor moveWithCells="1">
                  <from>
                    <xdr:col>2</xdr:col>
                    <xdr:colOff>66675</xdr:colOff>
                    <xdr:row>39</xdr:row>
                    <xdr:rowOff>47625</xdr:rowOff>
                  </from>
                  <to>
                    <xdr:col>2</xdr:col>
                    <xdr:colOff>314325</xdr:colOff>
                    <xdr:row>39</xdr:row>
                    <xdr:rowOff>266700</xdr:rowOff>
                  </to>
                </anchor>
              </controlPr>
            </control>
          </mc:Choice>
        </mc:AlternateContent>
        <mc:AlternateContent xmlns:mc="http://schemas.openxmlformats.org/markup-compatibility/2006">
          <mc:Choice Requires="x14">
            <control shapeId="2192" r:id="rId79" name="Option Button 144">
              <controlPr defaultSize="0" autoFill="0" autoLine="0" autoPict="0">
                <anchor moveWithCells="1">
                  <from>
                    <xdr:col>2</xdr:col>
                    <xdr:colOff>66675</xdr:colOff>
                    <xdr:row>40</xdr:row>
                    <xdr:rowOff>38100</xdr:rowOff>
                  </from>
                  <to>
                    <xdr:col>2</xdr:col>
                    <xdr:colOff>295275</xdr:colOff>
                    <xdr:row>40</xdr:row>
                    <xdr:rowOff>228600</xdr:rowOff>
                  </to>
                </anchor>
              </controlPr>
            </control>
          </mc:Choice>
        </mc:AlternateContent>
        <mc:AlternateContent xmlns:mc="http://schemas.openxmlformats.org/markup-compatibility/2006">
          <mc:Choice Requires="x14">
            <control shapeId="2193" r:id="rId80" name="Option Button 145">
              <controlPr defaultSize="0" autoFill="0" autoLine="0" autoPict="0">
                <anchor moveWithCells="1">
                  <from>
                    <xdr:col>4</xdr:col>
                    <xdr:colOff>66675</xdr:colOff>
                    <xdr:row>37</xdr:row>
                    <xdr:rowOff>66675</xdr:rowOff>
                  </from>
                  <to>
                    <xdr:col>4</xdr:col>
                    <xdr:colOff>314325</xdr:colOff>
                    <xdr:row>37</xdr:row>
                    <xdr:rowOff>285750</xdr:rowOff>
                  </to>
                </anchor>
              </controlPr>
            </control>
          </mc:Choice>
        </mc:AlternateContent>
        <mc:AlternateContent xmlns:mc="http://schemas.openxmlformats.org/markup-compatibility/2006">
          <mc:Choice Requires="x14">
            <control shapeId="2194" r:id="rId81" name="Option Button 146">
              <controlPr defaultSize="0" autoFill="0" autoLine="0" autoPict="0">
                <anchor moveWithCells="1">
                  <from>
                    <xdr:col>4</xdr:col>
                    <xdr:colOff>66675</xdr:colOff>
                    <xdr:row>38</xdr:row>
                    <xdr:rowOff>200025</xdr:rowOff>
                  </from>
                  <to>
                    <xdr:col>4</xdr:col>
                    <xdr:colOff>323850</xdr:colOff>
                    <xdr:row>38</xdr:row>
                    <xdr:rowOff>419100</xdr:rowOff>
                  </to>
                </anchor>
              </controlPr>
            </control>
          </mc:Choice>
        </mc:AlternateContent>
        <mc:AlternateContent xmlns:mc="http://schemas.openxmlformats.org/markup-compatibility/2006">
          <mc:Choice Requires="x14">
            <control shapeId="2195" r:id="rId82" name="Option Button 147">
              <controlPr defaultSize="0" autoFill="0" autoLine="0" autoPict="0">
                <anchor moveWithCells="1">
                  <from>
                    <xdr:col>4</xdr:col>
                    <xdr:colOff>47625</xdr:colOff>
                    <xdr:row>39</xdr:row>
                    <xdr:rowOff>38100</xdr:rowOff>
                  </from>
                  <to>
                    <xdr:col>4</xdr:col>
                    <xdr:colOff>295275</xdr:colOff>
                    <xdr:row>39</xdr:row>
                    <xdr:rowOff>257175</xdr:rowOff>
                  </to>
                </anchor>
              </controlPr>
            </control>
          </mc:Choice>
        </mc:AlternateContent>
        <mc:AlternateContent xmlns:mc="http://schemas.openxmlformats.org/markup-compatibility/2006">
          <mc:Choice Requires="x14">
            <control shapeId="2196" r:id="rId83" name="Option Button 148">
              <controlPr defaultSize="0" autoFill="0" autoLine="0" autoPict="0">
                <anchor moveWithCells="1">
                  <from>
                    <xdr:col>4</xdr:col>
                    <xdr:colOff>38100</xdr:colOff>
                    <xdr:row>40</xdr:row>
                    <xdr:rowOff>9525</xdr:rowOff>
                  </from>
                  <to>
                    <xdr:col>4</xdr:col>
                    <xdr:colOff>295275</xdr:colOff>
                    <xdr:row>40</xdr:row>
                    <xdr:rowOff>228600</xdr:rowOff>
                  </to>
                </anchor>
              </controlPr>
            </control>
          </mc:Choice>
        </mc:AlternateContent>
        <mc:AlternateContent xmlns:mc="http://schemas.openxmlformats.org/markup-compatibility/2006">
          <mc:Choice Requires="x14">
            <control shapeId="2197" r:id="rId84" name="Group Box 149">
              <controlPr defaultSize="0" autoFill="0" autoPict="0">
                <anchor moveWithCells="1">
                  <from>
                    <xdr:col>1</xdr:col>
                    <xdr:colOff>1371600</xdr:colOff>
                    <xdr:row>41</xdr:row>
                    <xdr:rowOff>0</xdr:rowOff>
                  </from>
                  <to>
                    <xdr:col>4</xdr:col>
                    <xdr:colOff>0</xdr:colOff>
                    <xdr:row>44</xdr:row>
                    <xdr:rowOff>323850</xdr:rowOff>
                  </to>
                </anchor>
              </controlPr>
            </control>
          </mc:Choice>
        </mc:AlternateContent>
        <mc:AlternateContent xmlns:mc="http://schemas.openxmlformats.org/markup-compatibility/2006">
          <mc:Choice Requires="x14">
            <control shapeId="2198" r:id="rId85" name="Group Box 150">
              <controlPr defaultSize="0" autoFill="0" autoPict="0">
                <anchor moveWithCells="1">
                  <from>
                    <xdr:col>4</xdr:col>
                    <xdr:colOff>0</xdr:colOff>
                    <xdr:row>41</xdr:row>
                    <xdr:rowOff>0</xdr:rowOff>
                  </from>
                  <to>
                    <xdr:col>4</xdr:col>
                    <xdr:colOff>1104900</xdr:colOff>
                    <xdr:row>44</xdr:row>
                    <xdr:rowOff>323850</xdr:rowOff>
                  </to>
                </anchor>
              </controlPr>
            </control>
          </mc:Choice>
        </mc:AlternateContent>
        <mc:AlternateContent xmlns:mc="http://schemas.openxmlformats.org/markup-compatibility/2006">
          <mc:Choice Requires="x14">
            <control shapeId="2199" r:id="rId86" name="Option Button 151">
              <controlPr defaultSize="0" autoFill="0" autoLine="0" autoPict="0">
                <anchor moveWithCells="1">
                  <from>
                    <xdr:col>2</xdr:col>
                    <xdr:colOff>57150</xdr:colOff>
                    <xdr:row>41</xdr:row>
                    <xdr:rowOff>85725</xdr:rowOff>
                  </from>
                  <to>
                    <xdr:col>2</xdr:col>
                    <xdr:colOff>304800</xdr:colOff>
                    <xdr:row>41</xdr:row>
                    <xdr:rowOff>304800</xdr:rowOff>
                  </to>
                </anchor>
              </controlPr>
            </control>
          </mc:Choice>
        </mc:AlternateContent>
        <mc:AlternateContent xmlns:mc="http://schemas.openxmlformats.org/markup-compatibility/2006">
          <mc:Choice Requires="x14">
            <control shapeId="2200" r:id="rId87" name="Option Button 152">
              <controlPr defaultSize="0" autoFill="0" autoLine="0" autoPict="0">
                <anchor moveWithCells="1">
                  <from>
                    <xdr:col>2</xdr:col>
                    <xdr:colOff>57150</xdr:colOff>
                    <xdr:row>42</xdr:row>
                    <xdr:rowOff>180975</xdr:rowOff>
                  </from>
                  <to>
                    <xdr:col>2</xdr:col>
                    <xdr:colOff>304800</xdr:colOff>
                    <xdr:row>42</xdr:row>
                    <xdr:rowOff>400050</xdr:rowOff>
                  </to>
                </anchor>
              </controlPr>
            </control>
          </mc:Choice>
        </mc:AlternateContent>
        <mc:AlternateContent xmlns:mc="http://schemas.openxmlformats.org/markup-compatibility/2006">
          <mc:Choice Requires="x14">
            <control shapeId="2201" r:id="rId88" name="Option Button 153">
              <controlPr defaultSize="0" autoFill="0" autoLine="0" autoPict="0">
                <anchor moveWithCells="1">
                  <from>
                    <xdr:col>2</xdr:col>
                    <xdr:colOff>66675</xdr:colOff>
                    <xdr:row>43</xdr:row>
                    <xdr:rowOff>47625</xdr:rowOff>
                  </from>
                  <to>
                    <xdr:col>2</xdr:col>
                    <xdr:colOff>314325</xdr:colOff>
                    <xdr:row>43</xdr:row>
                    <xdr:rowOff>266700</xdr:rowOff>
                  </to>
                </anchor>
              </controlPr>
            </control>
          </mc:Choice>
        </mc:AlternateContent>
        <mc:AlternateContent xmlns:mc="http://schemas.openxmlformats.org/markup-compatibility/2006">
          <mc:Choice Requires="x14">
            <control shapeId="2202" r:id="rId89" name="Option Button 154">
              <controlPr defaultSize="0" autoFill="0" autoLine="0" autoPict="0">
                <anchor moveWithCells="1">
                  <from>
                    <xdr:col>2</xdr:col>
                    <xdr:colOff>66675</xdr:colOff>
                    <xdr:row>44</xdr:row>
                    <xdr:rowOff>38100</xdr:rowOff>
                  </from>
                  <to>
                    <xdr:col>2</xdr:col>
                    <xdr:colOff>295275</xdr:colOff>
                    <xdr:row>44</xdr:row>
                    <xdr:rowOff>228600</xdr:rowOff>
                  </to>
                </anchor>
              </controlPr>
            </control>
          </mc:Choice>
        </mc:AlternateContent>
        <mc:AlternateContent xmlns:mc="http://schemas.openxmlformats.org/markup-compatibility/2006">
          <mc:Choice Requires="x14">
            <control shapeId="2203" r:id="rId90" name="Option Button 155">
              <controlPr defaultSize="0" autoFill="0" autoLine="0" autoPict="0">
                <anchor moveWithCells="1">
                  <from>
                    <xdr:col>4</xdr:col>
                    <xdr:colOff>95250</xdr:colOff>
                    <xdr:row>41</xdr:row>
                    <xdr:rowOff>66675</xdr:rowOff>
                  </from>
                  <to>
                    <xdr:col>4</xdr:col>
                    <xdr:colOff>352425</xdr:colOff>
                    <xdr:row>41</xdr:row>
                    <xdr:rowOff>285750</xdr:rowOff>
                  </to>
                </anchor>
              </controlPr>
            </control>
          </mc:Choice>
        </mc:AlternateContent>
        <mc:AlternateContent xmlns:mc="http://schemas.openxmlformats.org/markup-compatibility/2006">
          <mc:Choice Requires="x14">
            <control shapeId="2204" r:id="rId91" name="Option Button 156">
              <controlPr defaultSize="0" autoFill="0" autoLine="0" autoPict="0">
                <anchor moveWithCells="1">
                  <from>
                    <xdr:col>4</xdr:col>
                    <xdr:colOff>66675</xdr:colOff>
                    <xdr:row>42</xdr:row>
                    <xdr:rowOff>200025</xdr:rowOff>
                  </from>
                  <to>
                    <xdr:col>4</xdr:col>
                    <xdr:colOff>323850</xdr:colOff>
                    <xdr:row>42</xdr:row>
                    <xdr:rowOff>419100</xdr:rowOff>
                  </to>
                </anchor>
              </controlPr>
            </control>
          </mc:Choice>
        </mc:AlternateContent>
        <mc:AlternateContent xmlns:mc="http://schemas.openxmlformats.org/markup-compatibility/2006">
          <mc:Choice Requires="x14">
            <control shapeId="2205" r:id="rId92" name="Option Button 157">
              <controlPr defaultSize="0" autoFill="0" autoLine="0" autoPict="0">
                <anchor moveWithCells="1">
                  <from>
                    <xdr:col>4</xdr:col>
                    <xdr:colOff>47625</xdr:colOff>
                    <xdr:row>43</xdr:row>
                    <xdr:rowOff>38100</xdr:rowOff>
                  </from>
                  <to>
                    <xdr:col>4</xdr:col>
                    <xdr:colOff>295275</xdr:colOff>
                    <xdr:row>43</xdr:row>
                    <xdr:rowOff>257175</xdr:rowOff>
                  </to>
                </anchor>
              </controlPr>
            </control>
          </mc:Choice>
        </mc:AlternateContent>
        <mc:AlternateContent xmlns:mc="http://schemas.openxmlformats.org/markup-compatibility/2006">
          <mc:Choice Requires="x14">
            <control shapeId="2206" r:id="rId93" name="Option Button 158">
              <controlPr defaultSize="0" autoFill="0" autoLine="0" autoPict="0">
                <anchor moveWithCells="1">
                  <from>
                    <xdr:col>4</xdr:col>
                    <xdr:colOff>38100</xdr:colOff>
                    <xdr:row>44</xdr:row>
                    <xdr:rowOff>9525</xdr:rowOff>
                  </from>
                  <to>
                    <xdr:col>4</xdr:col>
                    <xdr:colOff>295275</xdr:colOff>
                    <xdr:row>44</xdr:row>
                    <xdr:rowOff>228600</xdr:rowOff>
                  </to>
                </anchor>
              </controlPr>
            </control>
          </mc:Choice>
        </mc:AlternateContent>
        <mc:AlternateContent xmlns:mc="http://schemas.openxmlformats.org/markup-compatibility/2006">
          <mc:Choice Requires="x14">
            <control shapeId="2207" r:id="rId94" name="Group Box 159">
              <controlPr defaultSize="0" autoFill="0" autoPict="0">
                <anchor moveWithCells="1">
                  <from>
                    <xdr:col>1</xdr:col>
                    <xdr:colOff>1371600</xdr:colOff>
                    <xdr:row>46</xdr:row>
                    <xdr:rowOff>0</xdr:rowOff>
                  </from>
                  <to>
                    <xdr:col>4</xdr:col>
                    <xdr:colOff>0</xdr:colOff>
                    <xdr:row>50</xdr:row>
                    <xdr:rowOff>0</xdr:rowOff>
                  </to>
                </anchor>
              </controlPr>
            </control>
          </mc:Choice>
        </mc:AlternateContent>
        <mc:AlternateContent xmlns:mc="http://schemas.openxmlformats.org/markup-compatibility/2006">
          <mc:Choice Requires="x14">
            <control shapeId="2208" r:id="rId95" name="Group Box 160">
              <controlPr defaultSize="0" autoFill="0" autoPict="0">
                <anchor moveWithCells="1">
                  <from>
                    <xdr:col>4</xdr:col>
                    <xdr:colOff>0</xdr:colOff>
                    <xdr:row>46</xdr:row>
                    <xdr:rowOff>0</xdr:rowOff>
                  </from>
                  <to>
                    <xdr:col>4</xdr:col>
                    <xdr:colOff>1104900</xdr:colOff>
                    <xdr:row>50</xdr:row>
                    <xdr:rowOff>0</xdr:rowOff>
                  </to>
                </anchor>
              </controlPr>
            </control>
          </mc:Choice>
        </mc:AlternateContent>
        <mc:AlternateContent xmlns:mc="http://schemas.openxmlformats.org/markup-compatibility/2006">
          <mc:Choice Requires="x14">
            <control shapeId="2209" r:id="rId96" name="Option Button 161">
              <controlPr defaultSize="0" autoFill="0" autoLine="0" autoPict="0">
                <anchor moveWithCells="1">
                  <from>
                    <xdr:col>2</xdr:col>
                    <xdr:colOff>57150</xdr:colOff>
                    <xdr:row>46</xdr:row>
                    <xdr:rowOff>85725</xdr:rowOff>
                  </from>
                  <to>
                    <xdr:col>2</xdr:col>
                    <xdr:colOff>304800</xdr:colOff>
                    <xdr:row>46</xdr:row>
                    <xdr:rowOff>304800</xdr:rowOff>
                  </to>
                </anchor>
              </controlPr>
            </control>
          </mc:Choice>
        </mc:AlternateContent>
        <mc:AlternateContent xmlns:mc="http://schemas.openxmlformats.org/markup-compatibility/2006">
          <mc:Choice Requires="x14">
            <control shapeId="2210" r:id="rId97" name="Option Button 162">
              <controlPr defaultSize="0" autoFill="0" autoLine="0" autoPict="0">
                <anchor moveWithCells="1">
                  <from>
                    <xdr:col>2</xdr:col>
                    <xdr:colOff>57150</xdr:colOff>
                    <xdr:row>47</xdr:row>
                    <xdr:rowOff>180975</xdr:rowOff>
                  </from>
                  <to>
                    <xdr:col>2</xdr:col>
                    <xdr:colOff>304800</xdr:colOff>
                    <xdr:row>47</xdr:row>
                    <xdr:rowOff>400050</xdr:rowOff>
                  </to>
                </anchor>
              </controlPr>
            </control>
          </mc:Choice>
        </mc:AlternateContent>
        <mc:AlternateContent xmlns:mc="http://schemas.openxmlformats.org/markup-compatibility/2006">
          <mc:Choice Requires="x14">
            <control shapeId="2211" r:id="rId98" name="Option Button 163">
              <controlPr defaultSize="0" autoFill="0" autoLine="0" autoPict="0">
                <anchor moveWithCells="1">
                  <from>
                    <xdr:col>2</xdr:col>
                    <xdr:colOff>66675</xdr:colOff>
                    <xdr:row>48</xdr:row>
                    <xdr:rowOff>47625</xdr:rowOff>
                  </from>
                  <to>
                    <xdr:col>2</xdr:col>
                    <xdr:colOff>314325</xdr:colOff>
                    <xdr:row>48</xdr:row>
                    <xdr:rowOff>266700</xdr:rowOff>
                  </to>
                </anchor>
              </controlPr>
            </control>
          </mc:Choice>
        </mc:AlternateContent>
        <mc:AlternateContent xmlns:mc="http://schemas.openxmlformats.org/markup-compatibility/2006">
          <mc:Choice Requires="x14">
            <control shapeId="2212" r:id="rId99" name="Option Button 164">
              <controlPr defaultSize="0" autoFill="0" autoLine="0" autoPict="0">
                <anchor moveWithCells="1">
                  <from>
                    <xdr:col>2</xdr:col>
                    <xdr:colOff>66675</xdr:colOff>
                    <xdr:row>49</xdr:row>
                    <xdr:rowOff>38100</xdr:rowOff>
                  </from>
                  <to>
                    <xdr:col>2</xdr:col>
                    <xdr:colOff>295275</xdr:colOff>
                    <xdr:row>49</xdr:row>
                    <xdr:rowOff>228600</xdr:rowOff>
                  </to>
                </anchor>
              </controlPr>
            </control>
          </mc:Choice>
        </mc:AlternateContent>
        <mc:AlternateContent xmlns:mc="http://schemas.openxmlformats.org/markup-compatibility/2006">
          <mc:Choice Requires="x14">
            <control shapeId="2213" r:id="rId100" name="Option Button 165">
              <controlPr defaultSize="0" autoFill="0" autoLine="0" autoPict="0">
                <anchor moveWithCells="1">
                  <from>
                    <xdr:col>4</xdr:col>
                    <xdr:colOff>66675</xdr:colOff>
                    <xdr:row>46</xdr:row>
                    <xdr:rowOff>66675</xdr:rowOff>
                  </from>
                  <to>
                    <xdr:col>4</xdr:col>
                    <xdr:colOff>323850</xdr:colOff>
                    <xdr:row>46</xdr:row>
                    <xdr:rowOff>285750</xdr:rowOff>
                  </to>
                </anchor>
              </controlPr>
            </control>
          </mc:Choice>
        </mc:AlternateContent>
        <mc:AlternateContent xmlns:mc="http://schemas.openxmlformats.org/markup-compatibility/2006">
          <mc:Choice Requires="x14">
            <control shapeId="2214" r:id="rId101" name="Option Button 166">
              <controlPr defaultSize="0" autoFill="0" autoLine="0" autoPict="0">
                <anchor moveWithCells="1">
                  <from>
                    <xdr:col>4</xdr:col>
                    <xdr:colOff>57150</xdr:colOff>
                    <xdr:row>47</xdr:row>
                    <xdr:rowOff>200025</xdr:rowOff>
                  </from>
                  <to>
                    <xdr:col>4</xdr:col>
                    <xdr:colOff>304800</xdr:colOff>
                    <xdr:row>47</xdr:row>
                    <xdr:rowOff>419100</xdr:rowOff>
                  </to>
                </anchor>
              </controlPr>
            </control>
          </mc:Choice>
        </mc:AlternateContent>
        <mc:AlternateContent xmlns:mc="http://schemas.openxmlformats.org/markup-compatibility/2006">
          <mc:Choice Requires="x14">
            <control shapeId="2215" r:id="rId102" name="Option Button 167">
              <controlPr defaultSize="0" autoFill="0" autoLine="0" autoPict="0">
                <anchor moveWithCells="1">
                  <from>
                    <xdr:col>4</xdr:col>
                    <xdr:colOff>47625</xdr:colOff>
                    <xdr:row>48</xdr:row>
                    <xdr:rowOff>38100</xdr:rowOff>
                  </from>
                  <to>
                    <xdr:col>4</xdr:col>
                    <xdr:colOff>295275</xdr:colOff>
                    <xdr:row>48</xdr:row>
                    <xdr:rowOff>257175</xdr:rowOff>
                  </to>
                </anchor>
              </controlPr>
            </control>
          </mc:Choice>
        </mc:AlternateContent>
        <mc:AlternateContent xmlns:mc="http://schemas.openxmlformats.org/markup-compatibility/2006">
          <mc:Choice Requires="x14">
            <control shapeId="2216" r:id="rId103" name="Option Button 168">
              <controlPr defaultSize="0" autoFill="0" autoLine="0" autoPict="0">
                <anchor moveWithCells="1">
                  <from>
                    <xdr:col>4</xdr:col>
                    <xdr:colOff>38100</xdr:colOff>
                    <xdr:row>49</xdr:row>
                    <xdr:rowOff>9525</xdr:rowOff>
                  </from>
                  <to>
                    <xdr:col>4</xdr:col>
                    <xdr:colOff>295275</xdr:colOff>
                    <xdr:row>49</xdr:row>
                    <xdr:rowOff>228600</xdr:rowOff>
                  </to>
                </anchor>
              </controlPr>
            </control>
          </mc:Choice>
        </mc:AlternateContent>
        <mc:AlternateContent xmlns:mc="http://schemas.openxmlformats.org/markup-compatibility/2006">
          <mc:Choice Requires="x14">
            <control shapeId="2217" r:id="rId104" name="Group Box 169">
              <controlPr defaultSize="0" autoFill="0" autoPict="0">
                <anchor moveWithCells="1">
                  <from>
                    <xdr:col>1</xdr:col>
                    <xdr:colOff>1371600</xdr:colOff>
                    <xdr:row>50</xdr:row>
                    <xdr:rowOff>0</xdr:rowOff>
                  </from>
                  <to>
                    <xdr:col>4</xdr:col>
                    <xdr:colOff>0</xdr:colOff>
                    <xdr:row>53</xdr:row>
                    <xdr:rowOff>323850</xdr:rowOff>
                  </to>
                </anchor>
              </controlPr>
            </control>
          </mc:Choice>
        </mc:AlternateContent>
        <mc:AlternateContent xmlns:mc="http://schemas.openxmlformats.org/markup-compatibility/2006">
          <mc:Choice Requires="x14">
            <control shapeId="2218" r:id="rId105" name="Group Box 170">
              <controlPr defaultSize="0" autoFill="0" autoPict="0">
                <anchor moveWithCells="1">
                  <from>
                    <xdr:col>4</xdr:col>
                    <xdr:colOff>0</xdr:colOff>
                    <xdr:row>50</xdr:row>
                    <xdr:rowOff>0</xdr:rowOff>
                  </from>
                  <to>
                    <xdr:col>4</xdr:col>
                    <xdr:colOff>1104900</xdr:colOff>
                    <xdr:row>53</xdr:row>
                    <xdr:rowOff>323850</xdr:rowOff>
                  </to>
                </anchor>
              </controlPr>
            </control>
          </mc:Choice>
        </mc:AlternateContent>
        <mc:AlternateContent xmlns:mc="http://schemas.openxmlformats.org/markup-compatibility/2006">
          <mc:Choice Requires="x14">
            <control shapeId="2220" r:id="rId106" name="Option Button 172">
              <controlPr defaultSize="0" autoFill="0" autoLine="0" autoPict="0">
                <anchor moveWithCells="1">
                  <from>
                    <xdr:col>2</xdr:col>
                    <xdr:colOff>66675</xdr:colOff>
                    <xdr:row>50</xdr:row>
                    <xdr:rowOff>66675</xdr:rowOff>
                  </from>
                  <to>
                    <xdr:col>2</xdr:col>
                    <xdr:colOff>314325</xdr:colOff>
                    <xdr:row>50</xdr:row>
                    <xdr:rowOff>285750</xdr:rowOff>
                  </to>
                </anchor>
              </controlPr>
            </control>
          </mc:Choice>
        </mc:AlternateContent>
        <mc:AlternateContent xmlns:mc="http://schemas.openxmlformats.org/markup-compatibility/2006">
          <mc:Choice Requires="x14">
            <control shapeId="2221" r:id="rId107" name="Option Button 173">
              <controlPr defaultSize="0" autoFill="0" autoLine="0" autoPict="0">
                <anchor moveWithCells="1">
                  <from>
                    <xdr:col>2</xdr:col>
                    <xdr:colOff>57150</xdr:colOff>
                    <xdr:row>51</xdr:row>
                    <xdr:rowOff>171450</xdr:rowOff>
                  </from>
                  <to>
                    <xdr:col>2</xdr:col>
                    <xdr:colOff>304800</xdr:colOff>
                    <xdr:row>51</xdr:row>
                    <xdr:rowOff>390525</xdr:rowOff>
                  </to>
                </anchor>
              </controlPr>
            </control>
          </mc:Choice>
        </mc:AlternateContent>
        <mc:AlternateContent xmlns:mc="http://schemas.openxmlformats.org/markup-compatibility/2006">
          <mc:Choice Requires="x14">
            <control shapeId="2222" r:id="rId108" name="Option Button 174">
              <controlPr defaultSize="0" autoFill="0" autoLine="0" autoPict="0">
                <anchor moveWithCells="1">
                  <from>
                    <xdr:col>2</xdr:col>
                    <xdr:colOff>47625</xdr:colOff>
                    <xdr:row>52</xdr:row>
                    <xdr:rowOff>85725</xdr:rowOff>
                  </from>
                  <to>
                    <xdr:col>2</xdr:col>
                    <xdr:colOff>276225</xdr:colOff>
                    <xdr:row>52</xdr:row>
                    <xdr:rowOff>276225</xdr:rowOff>
                  </to>
                </anchor>
              </controlPr>
            </control>
          </mc:Choice>
        </mc:AlternateContent>
        <mc:AlternateContent xmlns:mc="http://schemas.openxmlformats.org/markup-compatibility/2006">
          <mc:Choice Requires="x14">
            <control shapeId="2224" r:id="rId109" name="Option Button 176">
              <controlPr defaultSize="0" autoFill="0" autoLine="0" autoPict="0">
                <anchor moveWithCells="1">
                  <from>
                    <xdr:col>4</xdr:col>
                    <xdr:colOff>38100</xdr:colOff>
                    <xdr:row>50</xdr:row>
                    <xdr:rowOff>66675</xdr:rowOff>
                  </from>
                  <to>
                    <xdr:col>4</xdr:col>
                    <xdr:colOff>295275</xdr:colOff>
                    <xdr:row>50</xdr:row>
                    <xdr:rowOff>285750</xdr:rowOff>
                  </to>
                </anchor>
              </controlPr>
            </control>
          </mc:Choice>
        </mc:AlternateContent>
        <mc:AlternateContent xmlns:mc="http://schemas.openxmlformats.org/markup-compatibility/2006">
          <mc:Choice Requires="x14">
            <control shapeId="2225" r:id="rId110" name="Option Button 177">
              <controlPr defaultSize="0" autoFill="0" autoLine="0" autoPict="0">
                <anchor moveWithCells="1">
                  <from>
                    <xdr:col>4</xdr:col>
                    <xdr:colOff>47625</xdr:colOff>
                    <xdr:row>51</xdr:row>
                    <xdr:rowOff>161925</xdr:rowOff>
                  </from>
                  <to>
                    <xdr:col>4</xdr:col>
                    <xdr:colOff>295275</xdr:colOff>
                    <xdr:row>51</xdr:row>
                    <xdr:rowOff>381000</xdr:rowOff>
                  </to>
                </anchor>
              </controlPr>
            </control>
          </mc:Choice>
        </mc:AlternateContent>
        <mc:AlternateContent xmlns:mc="http://schemas.openxmlformats.org/markup-compatibility/2006">
          <mc:Choice Requires="x14">
            <control shapeId="2226" r:id="rId111" name="Option Button 178">
              <controlPr defaultSize="0" autoFill="0" autoLine="0" autoPict="0">
                <anchor moveWithCells="1">
                  <from>
                    <xdr:col>4</xdr:col>
                    <xdr:colOff>28575</xdr:colOff>
                    <xdr:row>52</xdr:row>
                    <xdr:rowOff>76200</xdr:rowOff>
                  </from>
                  <to>
                    <xdr:col>4</xdr:col>
                    <xdr:colOff>276225</xdr:colOff>
                    <xdr:row>52</xdr:row>
                    <xdr:rowOff>295275</xdr:rowOff>
                  </to>
                </anchor>
              </controlPr>
            </control>
          </mc:Choice>
        </mc:AlternateContent>
        <mc:AlternateContent xmlns:mc="http://schemas.openxmlformats.org/markup-compatibility/2006">
          <mc:Choice Requires="x14">
            <control shapeId="2227" r:id="rId112" name="Group Box 179">
              <controlPr defaultSize="0" autoFill="0" autoPict="0">
                <anchor moveWithCells="1">
                  <from>
                    <xdr:col>1</xdr:col>
                    <xdr:colOff>1371600</xdr:colOff>
                    <xdr:row>54</xdr:row>
                    <xdr:rowOff>0</xdr:rowOff>
                  </from>
                  <to>
                    <xdr:col>4</xdr:col>
                    <xdr:colOff>0</xdr:colOff>
                    <xdr:row>57</xdr:row>
                    <xdr:rowOff>276225</xdr:rowOff>
                  </to>
                </anchor>
              </controlPr>
            </control>
          </mc:Choice>
        </mc:AlternateContent>
        <mc:AlternateContent xmlns:mc="http://schemas.openxmlformats.org/markup-compatibility/2006">
          <mc:Choice Requires="x14">
            <control shapeId="2228" r:id="rId113" name="Group Box 180">
              <controlPr defaultSize="0" autoFill="0" autoPict="0">
                <anchor moveWithCells="1">
                  <from>
                    <xdr:col>4</xdr:col>
                    <xdr:colOff>0</xdr:colOff>
                    <xdr:row>54</xdr:row>
                    <xdr:rowOff>0</xdr:rowOff>
                  </from>
                  <to>
                    <xdr:col>4</xdr:col>
                    <xdr:colOff>1104900</xdr:colOff>
                    <xdr:row>57</xdr:row>
                    <xdr:rowOff>276225</xdr:rowOff>
                  </to>
                </anchor>
              </controlPr>
            </control>
          </mc:Choice>
        </mc:AlternateContent>
        <mc:AlternateContent xmlns:mc="http://schemas.openxmlformats.org/markup-compatibility/2006">
          <mc:Choice Requires="x14">
            <control shapeId="2229" r:id="rId114" name="Option Button 181">
              <controlPr defaultSize="0" autoFill="0" autoLine="0" autoPict="0">
                <anchor moveWithCells="1">
                  <from>
                    <xdr:col>2</xdr:col>
                    <xdr:colOff>57150</xdr:colOff>
                    <xdr:row>54</xdr:row>
                    <xdr:rowOff>85725</xdr:rowOff>
                  </from>
                  <to>
                    <xdr:col>2</xdr:col>
                    <xdr:colOff>304800</xdr:colOff>
                    <xdr:row>54</xdr:row>
                    <xdr:rowOff>304800</xdr:rowOff>
                  </to>
                </anchor>
              </controlPr>
            </control>
          </mc:Choice>
        </mc:AlternateContent>
        <mc:AlternateContent xmlns:mc="http://schemas.openxmlformats.org/markup-compatibility/2006">
          <mc:Choice Requires="x14">
            <control shapeId="2230" r:id="rId115" name="Option Button 182">
              <controlPr defaultSize="0" autoFill="0" autoLine="0" autoPict="0">
                <anchor moveWithCells="1">
                  <from>
                    <xdr:col>2</xdr:col>
                    <xdr:colOff>57150</xdr:colOff>
                    <xdr:row>55</xdr:row>
                    <xdr:rowOff>180975</xdr:rowOff>
                  </from>
                  <to>
                    <xdr:col>2</xdr:col>
                    <xdr:colOff>304800</xdr:colOff>
                    <xdr:row>55</xdr:row>
                    <xdr:rowOff>400050</xdr:rowOff>
                  </to>
                </anchor>
              </controlPr>
            </control>
          </mc:Choice>
        </mc:AlternateContent>
        <mc:AlternateContent xmlns:mc="http://schemas.openxmlformats.org/markup-compatibility/2006">
          <mc:Choice Requires="x14">
            <control shapeId="2231" r:id="rId116" name="Option Button 183">
              <controlPr defaultSize="0" autoFill="0" autoLine="0" autoPict="0">
                <anchor moveWithCells="1">
                  <from>
                    <xdr:col>2</xdr:col>
                    <xdr:colOff>66675</xdr:colOff>
                    <xdr:row>56</xdr:row>
                    <xdr:rowOff>47625</xdr:rowOff>
                  </from>
                  <to>
                    <xdr:col>2</xdr:col>
                    <xdr:colOff>314325</xdr:colOff>
                    <xdr:row>56</xdr:row>
                    <xdr:rowOff>266700</xdr:rowOff>
                  </to>
                </anchor>
              </controlPr>
            </control>
          </mc:Choice>
        </mc:AlternateContent>
        <mc:AlternateContent xmlns:mc="http://schemas.openxmlformats.org/markup-compatibility/2006">
          <mc:Choice Requires="x14">
            <control shapeId="2232" r:id="rId117" name="Option Button 184">
              <controlPr defaultSize="0" autoFill="0" autoLine="0" autoPict="0">
                <anchor moveWithCells="1">
                  <from>
                    <xdr:col>2</xdr:col>
                    <xdr:colOff>66675</xdr:colOff>
                    <xdr:row>57</xdr:row>
                    <xdr:rowOff>38100</xdr:rowOff>
                  </from>
                  <to>
                    <xdr:col>2</xdr:col>
                    <xdr:colOff>295275</xdr:colOff>
                    <xdr:row>57</xdr:row>
                    <xdr:rowOff>228600</xdr:rowOff>
                  </to>
                </anchor>
              </controlPr>
            </control>
          </mc:Choice>
        </mc:AlternateContent>
        <mc:AlternateContent xmlns:mc="http://schemas.openxmlformats.org/markup-compatibility/2006">
          <mc:Choice Requires="x14">
            <control shapeId="2233" r:id="rId118" name="Option Button 185">
              <controlPr defaultSize="0" autoFill="0" autoLine="0" autoPict="0">
                <anchor moveWithCells="1">
                  <from>
                    <xdr:col>4</xdr:col>
                    <xdr:colOff>66675</xdr:colOff>
                    <xdr:row>54</xdr:row>
                    <xdr:rowOff>66675</xdr:rowOff>
                  </from>
                  <to>
                    <xdr:col>4</xdr:col>
                    <xdr:colOff>314325</xdr:colOff>
                    <xdr:row>54</xdr:row>
                    <xdr:rowOff>285750</xdr:rowOff>
                  </to>
                </anchor>
              </controlPr>
            </control>
          </mc:Choice>
        </mc:AlternateContent>
        <mc:AlternateContent xmlns:mc="http://schemas.openxmlformats.org/markup-compatibility/2006">
          <mc:Choice Requires="x14">
            <control shapeId="2234" r:id="rId119" name="Option Button 186">
              <controlPr defaultSize="0" autoFill="0" autoLine="0" autoPict="0">
                <anchor moveWithCells="1">
                  <from>
                    <xdr:col>4</xdr:col>
                    <xdr:colOff>57150</xdr:colOff>
                    <xdr:row>55</xdr:row>
                    <xdr:rowOff>180975</xdr:rowOff>
                  </from>
                  <to>
                    <xdr:col>4</xdr:col>
                    <xdr:colOff>304800</xdr:colOff>
                    <xdr:row>55</xdr:row>
                    <xdr:rowOff>400050</xdr:rowOff>
                  </to>
                </anchor>
              </controlPr>
            </control>
          </mc:Choice>
        </mc:AlternateContent>
        <mc:AlternateContent xmlns:mc="http://schemas.openxmlformats.org/markup-compatibility/2006">
          <mc:Choice Requires="x14">
            <control shapeId="2235" r:id="rId120" name="Option Button 187">
              <controlPr defaultSize="0" autoFill="0" autoLine="0" autoPict="0">
                <anchor moveWithCells="1">
                  <from>
                    <xdr:col>4</xdr:col>
                    <xdr:colOff>47625</xdr:colOff>
                    <xdr:row>56</xdr:row>
                    <xdr:rowOff>38100</xdr:rowOff>
                  </from>
                  <to>
                    <xdr:col>4</xdr:col>
                    <xdr:colOff>295275</xdr:colOff>
                    <xdr:row>56</xdr:row>
                    <xdr:rowOff>257175</xdr:rowOff>
                  </to>
                </anchor>
              </controlPr>
            </control>
          </mc:Choice>
        </mc:AlternateContent>
        <mc:AlternateContent xmlns:mc="http://schemas.openxmlformats.org/markup-compatibility/2006">
          <mc:Choice Requires="x14">
            <control shapeId="2236" r:id="rId121" name="Option Button 188">
              <controlPr defaultSize="0" autoFill="0" autoLine="0" autoPict="0">
                <anchor moveWithCells="1">
                  <from>
                    <xdr:col>4</xdr:col>
                    <xdr:colOff>38100</xdr:colOff>
                    <xdr:row>57</xdr:row>
                    <xdr:rowOff>9525</xdr:rowOff>
                  </from>
                  <to>
                    <xdr:col>4</xdr:col>
                    <xdr:colOff>295275</xdr:colOff>
                    <xdr:row>57</xdr:row>
                    <xdr:rowOff>228600</xdr:rowOff>
                  </to>
                </anchor>
              </controlPr>
            </control>
          </mc:Choice>
        </mc:AlternateContent>
        <mc:AlternateContent xmlns:mc="http://schemas.openxmlformats.org/markup-compatibility/2006">
          <mc:Choice Requires="x14">
            <control shapeId="2237" r:id="rId122" name="Option Button 189">
              <controlPr defaultSize="0" autoFill="0" autoLine="0" autoPict="0">
                <anchor moveWithCells="1">
                  <from>
                    <xdr:col>2</xdr:col>
                    <xdr:colOff>38100</xdr:colOff>
                    <xdr:row>53</xdr:row>
                    <xdr:rowOff>66675</xdr:rowOff>
                  </from>
                  <to>
                    <xdr:col>2</xdr:col>
                    <xdr:colOff>295275</xdr:colOff>
                    <xdr:row>53</xdr:row>
                    <xdr:rowOff>285750</xdr:rowOff>
                  </to>
                </anchor>
              </controlPr>
            </control>
          </mc:Choice>
        </mc:AlternateContent>
        <mc:AlternateContent xmlns:mc="http://schemas.openxmlformats.org/markup-compatibility/2006">
          <mc:Choice Requires="x14">
            <control shapeId="2238" r:id="rId123" name="Option Button 190">
              <controlPr defaultSize="0" autoFill="0" autoLine="0" autoPict="0">
                <anchor moveWithCells="1">
                  <from>
                    <xdr:col>4</xdr:col>
                    <xdr:colOff>38100</xdr:colOff>
                    <xdr:row>53</xdr:row>
                    <xdr:rowOff>57150</xdr:rowOff>
                  </from>
                  <to>
                    <xdr:col>4</xdr:col>
                    <xdr:colOff>295275</xdr:colOff>
                    <xdr:row>53</xdr:row>
                    <xdr:rowOff>276225</xdr:rowOff>
                  </to>
                </anchor>
              </controlPr>
            </control>
          </mc:Choice>
        </mc:AlternateContent>
        <mc:AlternateContent xmlns:mc="http://schemas.openxmlformats.org/markup-compatibility/2006">
          <mc:Choice Requires="x14">
            <control shapeId="2239" r:id="rId124" name="Group Box 191">
              <controlPr defaultSize="0" autoFill="0" autoPict="0">
                <anchor moveWithCells="1">
                  <from>
                    <xdr:col>1</xdr:col>
                    <xdr:colOff>1371600</xdr:colOff>
                    <xdr:row>59</xdr:row>
                    <xdr:rowOff>0</xdr:rowOff>
                  </from>
                  <to>
                    <xdr:col>4</xdr:col>
                    <xdr:colOff>0</xdr:colOff>
                    <xdr:row>62</xdr:row>
                    <xdr:rowOff>285750</xdr:rowOff>
                  </to>
                </anchor>
              </controlPr>
            </control>
          </mc:Choice>
        </mc:AlternateContent>
        <mc:AlternateContent xmlns:mc="http://schemas.openxmlformats.org/markup-compatibility/2006">
          <mc:Choice Requires="x14">
            <control shapeId="2240" r:id="rId125" name="Group Box 192">
              <controlPr defaultSize="0" autoFill="0" autoPict="0">
                <anchor moveWithCells="1">
                  <from>
                    <xdr:col>4</xdr:col>
                    <xdr:colOff>0</xdr:colOff>
                    <xdr:row>59</xdr:row>
                    <xdr:rowOff>0</xdr:rowOff>
                  </from>
                  <to>
                    <xdr:col>4</xdr:col>
                    <xdr:colOff>1104900</xdr:colOff>
                    <xdr:row>62</xdr:row>
                    <xdr:rowOff>285750</xdr:rowOff>
                  </to>
                </anchor>
              </controlPr>
            </control>
          </mc:Choice>
        </mc:AlternateContent>
        <mc:AlternateContent xmlns:mc="http://schemas.openxmlformats.org/markup-compatibility/2006">
          <mc:Choice Requires="x14">
            <control shapeId="2241" r:id="rId126" name="Option Button 193">
              <controlPr defaultSize="0" autoFill="0" autoLine="0" autoPict="0">
                <anchor moveWithCells="1">
                  <from>
                    <xdr:col>2</xdr:col>
                    <xdr:colOff>57150</xdr:colOff>
                    <xdr:row>59</xdr:row>
                    <xdr:rowOff>85725</xdr:rowOff>
                  </from>
                  <to>
                    <xdr:col>2</xdr:col>
                    <xdr:colOff>304800</xdr:colOff>
                    <xdr:row>59</xdr:row>
                    <xdr:rowOff>304800</xdr:rowOff>
                  </to>
                </anchor>
              </controlPr>
            </control>
          </mc:Choice>
        </mc:AlternateContent>
        <mc:AlternateContent xmlns:mc="http://schemas.openxmlformats.org/markup-compatibility/2006">
          <mc:Choice Requires="x14">
            <control shapeId="2242" r:id="rId127" name="Option Button 194">
              <controlPr defaultSize="0" autoFill="0" autoLine="0" autoPict="0">
                <anchor moveWithCells="1">
                  <from>
                    <xdr:col>2</xdr:col>
                    <xdr:colOff>57150</xdr:colOff>
                    <xdr:row>60</xdr:row>
                    <xdr:rowOff>180975</xdr:rowOff>
                  </from>
                  <to>
                    <xdr:col>2</xdr:col>
                    <xdr:colOff>304800</xdr:colOff>
                    <xdr:row>60</xdr:row>
                    <xdr:rowOff>400050</xdr:rowOff>
                  </to>
                </anchor>
              </controlPr>
            </control>
          </mc:Choice>
        </mc:AlternateContent>
        <mc:AlternateContent xmlns:mc="http://schemas.openxmlformats.org/markup-compatibility/2006">
          <mc:Choice Requires="x14">
            <control shapeId="2243" r:id="rId128" name="Option Button 195">
              <controlPr defaultSize="0" autoFill="0" autoLine="0" autoPict="0">
                <anchor moveWithCells="1">
                  <from>
                    <xdr:col>2</xdr:col>
                    <xdr:colOff>66675</xdr:colOff>
                    <xdr:row>61</xdr:row>
                    <xdr:rowOff>47625</xdr:rowOff>
                  </from>
                  <to>
                    <xdr:col>2</xdr:col>
                    <xdr:colOff>314325</xdr:colOff>
                    <xdr:row>61</xdr:row>
                    <xdr:rowOff>266700</xdr:rowOff>
                  </to>
                </anchor>
              </controlPr>
            </control>
          </mc:Choice>
        </mc:AlternateContent>
        <mc:AlternateContent xmlns:mc="http://schemas.openxmlformats.org/markup-compatibility/2006">
          <mc:Choice Requires="x14">
            <control shapeId="2244" r:id="rId129" name="Option Button 196">
              <controlPr defaultSize="0" autoFill="0" autoLine="0" autoPict="0">
                <anchor moveWithCells="1">
                  <from>
                    <xdr:col>2</xdr:col>
                    <xdr:colOff>66675</xdr:colOff>
                    <xdr:row>62</xdr:row>
                    <xdr:rowOff>38100</xdr:rowOff>
                  </from>
                  <to>
                    <xdr:col>2</xdr:col>
                    <xdr:colOff>295275</xdr:colOff>
                    <xdr:row>62</xdr:row>
                    <xdr:rowOff>228600</xdr:rowOff>
                  </to>
                </anchor>
              </controlPr>
            </control>
          </mc:Choice>
        </mc:AlternateContent>
        <mc:AlternateContent xmlns:mc="http://schemas.openxmlformats.org/markup-compatibility/2006">
          <mc:Choice Requires="x14">
            <control shapeId="2245" r:id="rId130" name="Option Button 197">
              <controlPr defaultSize="0" autoFill="0" autoLine="0" autoPict="0">
                <anchor moveWithCells="1">
                  <from>
                    <xdr:col>4</xdr:col>
                    <xdr:colOff>47625</xdr:colOff>
                    <xdr:row>59</xdr:row>
                    <xdr:rowOff>76200</xdr:rowOff>
                  </from>
                  <to>
                    <xdr:col>4</xdr:col>
                    <xdr:colOff>295275</xdr:colOff>
                    <xdr:row>59</xdr:row>
                    <xdr:rowOff>295275</xdr:rowOff>
                  </to>
                </anchor>
              </controlPr>
            </control>
          </mc:Choice>
        </mc:AlternateContent>
        <mc:AlternateContent xmlns:mc="http://schemas.openxmlformats.org/markup-compatibility/2006">
          <mc:Choice Requires="x14">
            <control shapeId="2246" r:id="rId131" name="Option Button 198">
              <controlPr defaultSize="0" autoFill="0" autoLine="0" autoPict="0">
                <anchor moveWithCells="1">
                  <from>
                    <xdr:col>4</xdr:col>
                    <xdr:colOff>19050</xdr:colOff>
                    <xdr:row>60</xdr:row>
                    <xdr:rowOff>171450</xdr:rowOff>
                  </from>
                  <to>
                    <xdr:col>4</xdr:col>
                    <xdr:colOff>266700</xdr:colOff>
                    <xdr:row>60</xdr:row>
                    <xdr:rowOff>390525</xdr:rowOff>
                  </to>
                </anchor>
              </controlPr>
            </control>
          </mc:Choice>
        </mc:AlternateContent>
        <mc:AlternateContent xmlns:mc="http://schemas.openxmlformats.org/markup-compatibility/2006">
          <mc:Choice Requires="x14">
            <control shapeId="2247" r:id="rId132" name="Option Button 199">
              <controlPr defaultSize="0" autoFill="0" autoLine="0" autoPict="0">
                <anchor moveWithCells="1">
                  <from>
                    <xdr:col>4</xdr:col>
                    <xdr:colOff>28575</xdr:colOff>
                    <xdr:row>61</xdr:row>
                    <xdr:rowOff>47625</xdr:rowOff>
                  </from>
                  <to>
                    <xdr:col>4</xdr:col>
                    <xdr:colOff>276225</xdr:colOff>
                    <xdr:row>61</xdr:row>
                    <xdr:rowOff>266700</xdr:rowOff>
                  </to>
                </anchor>
              </controlPr>
            </control>
          </mc:Choice>
        </mc:AlternateContent>
        <mc:AlternateContent xmlns:mc="http://schemas.openxmlformats.org/markup-compatibility/2006">
          <mc:Choice Requires="x14">
            <control shapeId="2248" r:id="rId133" name="Option Button 200">
              <controlPr defaultSize="0" autoFill="0" autoLine="0" autoPict="0">
                <anchor moveWithCells="1">
                  <from>
                    <xdr:col>4</xdr:col>
                    <xdr:colOff>38100</xdr:colOff>
                    <xdr:row>62</xdr:row>
                    <xdr:rowOff>19050</xdr:rowOff>
                  </from>
                  <to>
                    <xdr:col>4</xdr:col>
                    <xdr:colOff>285750</xdr:colOff>
                    <xdr:row>62</xdr:row>
                    <xdr:rowOff>238125</xdr:rowOff>
                  </to>
                </anchor>
              </controlPr>
            </control>
          </mc:Choice>
        </mc:AlternateContent>
        <mc:AlternateContent xmlns:mc="http://schemas.openxmlformats.org/markup-compatibility/2006">
          <mc:Choice Requires="x14">
            <control shapeId="2249" r:id="rId134" name="Group Box 201">
              <controlPr defaultSize="0" autoFill="0" autoPict="0">
                <anchor moveWithCells="1">
                  <from>
                    <xdr:col>1</xdr:col>
                    <xdr:colOff>1371600</xdr:colOff>
                    <xdr:row>63</xdr:row>
                    <xdr:rowOff>0</xdr:rowOff>
                  </from>
                  <to>
                    <xdr:col>4</xdr:col>
                    <xdr:colOff>0</xdr:colOff>
                    <xdr:row>66</xdr:row>
                    <xdr:rowOff>285750</xdr:rowOff>
                  </to>
                </anchor>
              </controlPr>
            </control>
          </mc:Choice>
        </mc:AlternateContent>
        <mc:AlternateContent xmlns:mc="http://schemas.openxmlformats.org/markup-compatibility/2006">
          <mc:Choice Requires="x14">
            <control shapeId="2250" r:id="rId135" name="Group Box 202">
              <controlPr defaultSize="0" autoFill="0" autoPict="0">
                <anchor moveWithCells="1">
                  <from>
                    <xdr:col>4</xdr:col>
                    <xdr:colOff>0</xdr:colOff>
                    <xdr:row>63</xdr:row>
                    <xdr:rowOff>0</xdr:rowOff>
                  </from>
                  <to>
                    <xdr:col>4</xdr:col>
                    <xdr:colOff>1104900</xdr:colOff>
                    <xdr:row>66</xdr:row>
                    <xdr:rowOff>285750</xdr:rowOff>
                  </to>
                </anchor>
              </controlPr>
            </control>
          </mc:Choice>
        </mc:AlternateContent>
        <mc:AlternateContent xmlns:mc="http://schemas.openxmlformats.org/markup-compatibility/2006">
          <mc:Choice Requires="x14">
            <control shapeId="2257" r:id="rId136" name="Group Box 209">
              <controlPr defaultSize="0" autoFill="0" autoPict="0">
                <anchor moveWithCells="1">
                  <from>
                    <xdr:col>1</xdr:col>
                    <xdr:colOff>1371600</xdr:colOff>
                    <xdr:row>67</xdr:row>
                    <xdr:rowOff>0</xdr:rowOff>
                  </from>
                  <to>
                    <xdr:col>4</xdr:col>
                    <xdr:colOff>0</xdr:colOff>
                    <xdr:row>71</xdr:row>
                    <xdr:rowOff>0</xdr:rowOff>
                  </to>
                </anchor>
              </controlPr>
            </control>
          </mc:Choice>
        </mc:AlternateContent>
        <mc:AlternateContent xmlns:mc="http://schemas.openxmlformats.org/markup-compatibility/2006">
          <mc:Choice Requires="x14">
            <control shapeId="2258" r:id="rId137" name="Group Box 210">
              <controlPr defaultSize="0" autoFill="0" autoPict="0">
                <anchor moveWithCells="1">
                  <from>
                    <xdr:col>4</xdr:col>
                    <xdr:colOff>0</xdr:colOff>
                    <xdr:row>67</xdr:row>
                    <xdr:rowOff>0</xdr:rowOff>
                  </from>
                  <to>
                    <xdr:col>4</xdr:col>
                    <xdr:colOff>1104900</xdr:colOff>
                    <xdr:row>71</xdr:row>
                    <xdr:rowOff>0</xdr:rowOff>
                  </to>
                </anchor>
              </controlPr>
            </control>
          </mc:Choice>
        </mc:AlternateContent>
        <mc:AlternateContent xmlns:mc="http://schemas.openxmlformats.org/markup-compatibility/2006">
          <mc:Choice Requires="x14">
            <control shapeId="2259" r:id="rId138" name="Option Button 211">
              <controlPr defaultSize="0" autoFill="0" autoLine="0" autoPict="0">
                <anchor moveWithCells="1">
                  <from>
                    <xdr:col>2</xdr:col>
                    <xdr:colOff>57150</xdr:colOff>
                    <xdr:row>67</xdr:row>
                    <xdr:rowOff>85725</xdr:rowOff>
                  </from>
                  <to>
                    <xdr:col>2</xdr:col>
                    <xdr:colOff>304800</xdr:colOff>
                    <xdr:row>67</xdr:row>
                    <xdr:rowOff>304800</xdr:rowOff>
                  </to>
                </anchor>
              </controlPr>
            </control>
          </mc:Choice>
        </mc:AlternateContent>
        <mc:AlternateContent xmlns:mc="http://schemas.openxmlformats.org/markup-compatibility/2006">
          <mc:Choice Requires="x14">
            <control shapeId="2260" r:id="rId139" name="Option Button 212">
              <controlPr defaultSize="0" autoFill="0" autoLine="0" autoPict="0">
                <anchor moveWithCells="1">
                  <from>
                    <xdr:col>2</xdr:col>
                    <xdr:colOff>57150</xdr:colOff>
                    <xdr:row>68</xdr:row>
                    <xdr:rowOff>180975</xdr:rowOff>
                  </from>
                  <to>
                    <xdr:col>2</xdr:col>
                    <xdr:colOff>304800</xdr:colOff>
                    <xdr:row>68</xdr:row>
                    <xdr:rowOff>400050</xdr:rowOff>
                  </to>
                </anchor>
              </controlPr>
            </control>
          </mc:Choice>
        </mc:AlternateContent>
        <mc:AlternateContent xmlns:mc="http://schemas.openxmlformats.org/markup-compatibility/2006">
          <mc:Choice Requires="x14">
            <control shapeId="2261" r:id="rId140" name="Option Button 213">
              <controlPr defaultSize="0" autoFill="0" autoLine="0" autoPict="0">
                <anchor moveWithCells="1">
                  <from>
                    <xdr:col>2</xdr:col>
                    <xdr:colOff>66675</xdr:colOff>
                    <xdr:row>69</xdr:row>
                    <xdr:rowOff>47625</xdr:rowOff>
                  </from>
                  <to>
                    <xdr:col>2</xdr:col>
                    <xdr:colOff>314325</xdr:colOff>
                    <xdr:row>69</xdr:row>
                    <xdr:rowOff>266700</xdr:rowOff>
                  </to>
                </anchor>
              </controlPr>
            </control>
          </mc:Choice>
        </mc:AlternateContent>
        <mc:AlternateContent xmlns:mc="http://schemas.openxmlformats.org/markup-compatibility/2006">
          <mc:Choice Requires="x14">
            <control shapeId="2262" r:id="rId141" name="Option Button 214">
              <controlPr defaultSize="0" autoFill="0" autoLine="0" autoPict="0">
                <anchor moveWithCells="1">
                  <from>
                    <xdr:col>2</xdr:col>
                    <xdr:colOff>66675</xdr:colOff>
                    <xdr:row>70</xdr:row>
                    <xdr:rowOff>38100</xdr:rowOff>
                  </from>
                  <to>
                    <xdr:col>2</xdr:col>
                    <xdr:colOff>295275</xdr:colOff>
                    <xdr:row>70</xdr:row>
                    <xdr:rowOff>228600</xdr:rowOff>
                  </to>
                </anchor>
              </controlPr>
            </control>
          </mc:Choice>
        </mc:AlternateContent>
        <mc:AlternateContent xmlns:mc="http://schemas.openxmlformats.org/markup-compatibility/2006">
          <mc:Choice Requires="x14">
            <control shapeId="2263" r:id="rId142" name="Option Button 215">
              <controlPr defaultSize="0" autoFill="0" autoLine="0" autoPict="0">
                <anchor moveWithCells="1">
                  <from>
                    <xdr:col>4</xdr:col>
                    <xdr:colOff>66675</xdr:colOff>
                    <xdr:row>67</xdr:row>
                    <xdr:rowOff>66675</xdr:rowOff>
                  </from>
                  <to>
                    <xdr:col>4</xdr:col>
                    <xdr:colOff>314325</xdr:colOff>
                    <xdr:row>67</xdr:row>
                    <xdr:rowOff>285750</xdr:rowOff>
                  </to>
                </anchor>
              </controlPr>
            </control>
          </mc:Choice>
        </mc:AlternateContent>
        <mc:AlternateContent xmlns:mc="http://schemas.openxmlformats.org/markup-compatibility/2006">
          <mc:Choice Requires="x14">
            <control shapeId="2264" r:id="rId143" name="Option Button 216">
              <controlPr defaultSize="0" autoFill="0" autoLine="0" autoPict="0">
                <anchor moveWithCells="1">
                  <from>
                    <xdr:col>4</xdr:col>
                    <xdr:colOff>57150</xdr:colOff>
                    <xdr:row>68</xdr:row>
                    <xdr:rowOff>180975</xdr:rowOff>
                  </from>
                  <to>
                    <xdr:col>4</xdr:col>
                    <xdr:colOff>304800</xdr:colOff>
                    <xdr:row>68</xdr:row>
                    <xdr:rowOff>400050</xdr:rowOff>
                  </to>
                </anchor>
              </controlPr>
            </control>
          </mc:Choice>
        </mc:AlternateContent>
        <mc:AlternateContent xmlns:mc="http://schemas.openxmlformats.org/markup-compatibility/2006">
          <mc:Choice Requires="x14">
            <control shapeId="2265" r:id="rId144" name="Option Button 217">
              <controlPr defaultSize="0" autoFill="0" autoLine="0" autoPict="0">
                <anchor moveWithCells="1">
                  <from>
                    <xdr:col>4</xdr:col>
                    <xdr:colOff>47625</xdr:colOff>
                    <xdr:row>69</xdr:row>
                    <xdr:rowOff>38100</xdr:rowOff>
                  </from>
                  <to>
                    <xdr:col>4</xdr:col>
                    <xdr:colOff>295275</xdr:colOff>
                    <xdr:row>69</xdr:row>
                    <xdr:rowOff>257175</xdr:rowOff>
                  </to>
                </anchor>
              </controlPr>
            </control>
          </mc:Choice>
        </mc:AlternateContent>
        <mc:AlternateContent xmlns:mc="http://schemas.openxmlformats.org/markup-compatibility/2006">
          <mc:Choice Requires="x14">
            <control shapeId="2266" r:id="rId145" name="Option Button 218">
              <controlPr defaultSize="0" autoFill="0" autoLine="0" autoPict="0">
                <anchor moveWithCells="1">
                  <from>
                    <xdr:col>4</xdr:col>
                    <xdr:colOff>38100</xdr:colOff>
                    <xdr:row>70</xdr:row>
                    <xdr:rowOff>9525</xdr:rowOff>
                  </from>
                  <to>
                    <xdr:col>4</xdr:col>
                    <xdr:colOff>295275</xdr:colOff>
                    <xdr:row>70</xdr:row>
                    <xdr:rowOff>228600</xdr:rowOff>
                  </to>
                </anchor>
              </controlPr>
            </control>
          </mc:Choice>
        </mc:AlternateContent>
        <mc:AlternateContent xmlns:mc="http://schemas.openxmlformats.org/markup-compatibility/2006">
          <mc:Choice Requires="x14">
            <control shapeId="2269" r:id="rId146" name="Option Button 221">
              <controlPr defaultSize="0" autoFill="0" autoLine="0" autoPict="0">
                <anchor moveWithCells="1">
                  <from>
                    <xdr:col>4</xdr:col>
                    <xdr:colOff>47625</xdr:colOff>
                    <xdr:row>63</xdr:row>
                    <xdr:rowOff>57150</xdr:rowOff>
                  </from>
                  <to>
                    <xdr:col>4</xdr:col>
                    <xdr:colOff>295275</xdr:colOff>
                    <xdr:row>63</xdr:row>
                    <xdr:rowOff>276225</xdr:rowOff>
                  </to>
                </anchor>
              </controlPr>
            </control>
          </mc:Choice>
        </mc:AlternateContent>
        <mc:AlternateContent xmlns:mc="http://schemas.openxmlformats.org/markup-compatibility/2006">
          <mc:Choice Requires="x14">
            <control shapeId="2271" r:id="rId147" name="Option Button 223">
              <controlPr defaultSize="0" autoFill="0" autoLine="0" autoPict="0">
                <anchor moveWithCells="1">
                  <from>
                    <xdr:col>2</xdr:col>
                    <xdr:colOff>66675</xdr:colOff>
                    <xdr:row>63</xdr:row>
                    <xdr:rowOff>76200</xdr:rowOff>
                  </from>
                  <to>
                    <xdr:col>2</xdr:col>
                    <xdr:colOff>314325</xdr:colOff>
                    <xdr:row>63</xdr:row>
                    <xdr:rowOff>295275</xdr:rowOff>
                  </to>
                </anchor>
              </controlPr>
            </control>
          </mc:Choice>
        </mc:AlternateContent>
        <mc:AlternateContent xmlns:mc="http://schemas.openxmlformats.org/markup-compatibility/2006">
          <mc:Choice Requires="x14">
            <control shapeId="2272" r:id="rId148" name="Option Button 224">
              <controlPr defaultSize="0" autoFill="0" autoLine="0" autoPict="0">
                <anchor moveWithCells="1">
                  <from>
                    <xdr:col>2</xdr:col>
                    <xdr:colOff>47625</xdr:colOff>
                    <xdr:row>64</xdr:row>
                    <xdr:rowOff>171450</xdr:rowOff>
                  </from>
                  <to>
                    <xdr:col>2</xdr:col>
                    <xdr:colOff>295275</xdr:colOff>
                    <xdr:row>64</xdr:row>
                    <xdr:rowOff>390525</xdr:rowOff>
                  </to>
                </anchor>
              </controlPr>
            </control>
          </mc:Choice>
        </mc:AlternateContent>
        <mc:AlternateContent xmlns:mc="http://schemas.openxmlformats.org/markup-compatibility/2006">
          <mc:Choice Requires="x14">
            <control shapeId="2273" r:id="rId149" name="Option Button 225">
              <controlPr defaultSize="0" autoFill="0" autoLine="0" autoPict="0">
                <anchor moveWithCells="1">
                  <from>
                    <xdr:col>2</xdr:col>
                    <xdr:colOff>57150</xdr:colOff>
                    <xdr:row>65</xdr:row>
                    <xdr:rowOff>66675</xdr:rowOff>
                  </from>
                  <to>
                    <xdr:col>2</xdr:col>
                    <xdr:colOff>304800</xdr:colOff>
                    <xdr:row>65</xdr:row>
                    <xdr:rowOff>285750</xdr:rowOff>
                  </to>
                </anchor>
              </controlPr>
            </control>
          </mc:Choice>
        </mc:AlternateContent>
        <mc:AlternateContent xmlns:mc="http://schemas.openxmlformats.org/markup-compatibility/2006">
          <mc:Choice Requires="x14">
            <control shapeId="2274" r:id="rId150" name="Option Button 226">
              <controlPr defaultSize="0" autoFill="0" autoLine="0" autoPict="0">
                <anchor moveWithCells="1">
                  <from>
                    <xdr:col>2</xdr:col>
                    <xdr:colOff>66675</xdr:colOff>
                    <xdr:row>66</xdr:row>
                    <xdr:rowOff>38100</xdr:rowOff>
                  </from>
                  <to>
                    <xdr:col>2</xdr:col>
                    <xdr:colOff>314325</xdr:colOff>
                    <xdr:row>66</xdr:row>
                    <xdr:rowOff>257175</xdr:rowOff>
                  </to>
                </anchor>
              </controlPr>
            </control>
          </mc:Choice>
        </mc:AlternateContent>
        <mc:AlternateContent xmlns:mc="http://schemas.openxmlformats.org/markup-compatibility/2006">
          <mc:Choice Requires="x14">
            <control shapeId="2275" r:id="rId151" name="Option Button 227">
              <controlPr defaultSize="0" autoFill="0" autoLine="0" autoPict="0">
                <anchor moveWithCells="1">
                  <from>
                    <xdr:col>4</xdr:col>
                    <xdr:colOff>38100</xdr:colOff>
                    <xdr:row>64</xdr:row>
                    <xdr:rowOff>200025</xdr:rowOff>
                  </from>
                  <to>
                    <xdr:col>4</xdr:col>
                    <xdr:colOff>295275</xdr:colOff>
                    <xdr:row>64</xdr:row>
                    <xdr:rowOff>419100</xdr:rowOff>
                  </to>
                </anchor>
              </controlPr>
            </control>
          </mc:Choice>
        </mc:AlternateContent>
        <mc:AlternateContent xmlns:mc="http://schemas.openxmlformats.org/markup-compatibility/2006">
          <mc:Choice Requires="x14">
            <control shapeId="2276" r:id="rId152" name="Option Button 228">
              <controlPr defaultSize="0" autoFill="0" autoLine="0" autoPict="0">
                <anchor moveWithCells="1">
                  <from>
                    <xdr:col>4</xdr:col>
                    <xdr:colOff>38100</xdr:colOff>
                    <xdr:row>65</xdr:row>
                    <xdr:rowOff>66675</xdr:rowOff>
                  </from>
                  <to>
                    <xdr:col>4</xdr:col>
                    <xdr:colOff>295275</xdr:colOff>
                    <xdr:row>65</xdr:row>
                    <xdr:rowOff>285750</xdr:rowOff>
                  </to>
                </anchor>
              </controlPr>
            </control>
          </mc:Choice>
        </mc:AlternateContent>
        <mc:AlternateContent xmlns:mc="http://schemas.openxmlformats.org/markup-compatibility/2006">
          <mc:Choice Requires="x14">
            <control shapeId="2277" r:id="rId153" name="Option Button 229">
              <controlPr defaultSize="0" autoFill="0" autoLine="0" autoPict="0">
                <anchor moveWithCells="1">
                  <from>
                    <xdr:col>4</xdr:col>
                    <xdr:colOff>38100</xdr:colOff>
                    <xdr:row>66</xdr:row>
                    <xdr:rowOff>38100</xdr:rowOff>
                  </from>
                  <to>
                    <xdr:col>4</xdr:col>
                    <xdr:colOff>285750</xdr:colOff>
                    <xdr:row>66</xdr:row>
                    <xdr:rowOff>257175</xdr:rowOff>
                  </to>
                </anchor>
              </controlPr>
            </control>
          </mc:Choice>
        </mc:AlternateContent>
        <mc:AlternateContent xmlns:mc="http://schemas.openxmlformats.org/markup-compatibility/2006">
          <mc:Choice Requires="x14">
            <control shapeId="2278" r:id="rId154" name="Group Box 230">
              <controlPr defaultSize="0" autoFill="0" autoPict="0">
                <anchor moveWithCells="1">
                  <from>
                    <xdr:col>1</xdr:col>
                    <xdr:colOff>1371600</xdr:colOff>
                    <xdr:row>72</xdr:row>
                    <xdr:rowOff>0</xdr:rowOff>
                  </from>
                  <to>
                    <xdr:col>4</xdr:col>
                    <xdr:colOff>0</xdr:colOff>
                    <xdr:row>75</xdr:row>
                    <xdr:rowOff>561975</xdr:rowOff>
                  </to>
                </anchor>
              </controlPr>
            </control>
          </mc:Choice>
        </mc:AlternateContent>
        <mc:AlternateContent xmlns:mc="http://schemas.openxmlformats.org/markup-compatibility/2006">
          <mc:Choice Requires="x14">
            <control shapeId="2279" r:id="rId155" name="Group Box 231">
              <controlPr defaultSize="0" autoFill="0" autoPict="0">
                <anchor moveWithCells="1">
                  <from>
                    <xdr:col>4</xdr:col>
                    <xdr:colOff>0</xdr:colOff>
                    <xdr:row>72</xdr:row>
                    <xdr:rowOff>0</xdr:rowOff>
                  </from>
                  <to>
                    <xdr:col>4</xdr:col>
                    <xdr:colOff>1104900</xdr:colOff>
                    <xdr:row>76</xdr:row>
                    <xdr:rowOff>0</xdr:rowOff>
                  </to>
                </anchor>
              </controlPr>
            </control>
          </mc:Choice>
        </mc:AlternateContent>
        <mc:AlternateContent xmlns:mc="http://schemas.openxmlformats.org/markup-compatibility/2006">
          <mc:Choice Requires="x14">
            <control shapeId="2280" r:id="rId156" name="Option Button 232">
              <controlPr defaultSize="0" autoFill="0" autoLine="0" autoPict="0">
                <anchor moveWithCells="1">
                  <from>
                    <xdr:col>2</xdr:col>
                    <xdr:colOff>57150</xdr:colOff>
                    <xdr:row>72</xdr:row>
                    <xdr:rowOff>85725</xdr:rowOff>
                  </from>
                  <to>
                    <xdr:col>2</xdr:col>
                    <xdr:colOff>304800</xdr:colOff>
                    <xdr:row>72</xdr:row>
                    <xdr:rowOff>304800</xdr:rowOff>
                  </to>
                </anchor>
              </controlPr>
            </control>
          </mc:Choice>
        </mc:AlternateContent>
        <mc:AlternateContent xmlns:mc="http://schemas.openxmlformats.org/markup-compatibility/2006">
          <mc:Choice Requires="x14">
            <control shapeId="2281" r:id="rId157" name="Option Button 233">
              <controlPr defaultSize="0" autoFill="0" autoLine="0" autoPict="0">
                <anchor moveWithCells="1">
                  <from>
                    <xdr:col>2</xdr:col>
                    <xdr:colOff>57150</xdr:colOff>
                    <xdr:row>73</xdr:row>
                    <xdr:rowOff>180975</xdr:rowOff>
                  </from>
                  <to>
                    <xdr:col>2</xdr:col>
                    <xdr:colOff>304800</xdr:colOff>
                    <xdr:row>73</xdr:row>
                    <xdr:rowOff>400050</xdr:rowOff>
                  </to>
                </anchor>
              </controlPr>
            </control>
          </mc:Choice>
        </mc:AlternateContent>
        <mc:AlternateContent xmlns:mc="http://schemas.openxmlformats.org/markup-compatibility/2006">
          <mc:Choice Requires="x14">
            <control shapeId="2282" r:id="rId158" name="Option Button 234">
              <controlPr defaultSize="0" autoFill="0" autoLine="0" autoPict="0">
                <anchor moveWithCells="1">
                  <from>
                    <xdr:col>2</xdr:col>
                    <xdr:colOff>66675</xdr:colOff>
                    <xdr:row>74</xdr:row>
                    <xdr:rowOff>47625</xdr:rowOff>
                  </from>
                  <to>
                    <xdr:col>2</xdr:col>
                    <xdr:colOff>314325</xdr:colOff>
                    <xdr:row>74</xdr:row>
                    <xdr:rowOff>266700</xdr:rowOff>
                  </to>
                </anchor>
              </controlPr>
            </control>
          </mc:Choice>
        </mc:AlternateContent>
        <mc:AlternateContent xmlns:mc="http://schemas.openxmlformats.org/markup-compatibility/2006">
          <mc:Choice Requires="x14">
            <control shapeId="2283" r:id="rId159" name="Option Button 235">
              <controlPr defaultSize="0" autoFill="0" autoLine="0" autoPict="0">
                <anchor moveWithCells="1">
                  <from>
                    <xdr:col>2</xdr:col>
                    <xdr:colOff>66675</xdr:colOff>
                    <xdr:row>75</xdr:row>
                    <xdr:rowOff>190500</xdr:rowOff>
                  </from>
                  <to>
                    <xdr:col>2</xdr:col>
                    <xdr:colOff>295275</xdr:colOff>
                    <xdr:row>75</xdr:row>
                    <xdr:rowOff>381000</xdr:rowOff>
                  </to>
                </anchor>
              </controlPr>
            </control>
          </mc:Choice>
        </mc:AlternateContent>
        <mc:AlternateContent xmlns:mc="http://schemas.openxmlformats.org/markup-compatibility/2006">
          <mc:Choice Requires="x14">
            <control shapeId="2284" r:id="rId160" name="Option Button 236">
              <controlPr defaultSize="0" autoFill="0" autoLine="0" autoPict="0">
                <anchor moveWithCells="1">
                  <from>
                    <xdr:col>4</xdr:col>
                    <xdr:colOff>66675</xdr:colOff>
                    <xdr:row>72</xdr:row>
                    <xdr:rowOff>66675</xdr:rowOff>
                  </from>
                  <to>
                    <xdr:col>4</xdr:col>
                    <xdr:colOff>314325</xdr:colOff>
                    <xdr:row>72</xdr:row>
                    <xdr:rowOff>285750</xdr:rowOff>
                  </to>
                </anchor>
              </controlPr>
            </control>
          </mc:Choice>
        </mc:AlternateContent>
        <mc:AlternateContent xmlns:mc="http://schemas.openxmlformats.org/markup-compatibility/2006">
          <mc:Choice Requires="x14">
            <control shapeId="2285" r:id="rId161" name="Option Button 237">
              <controlPr defaultSize="0" autoFill="0" autoLine="0" autoPict="0">
                <anchor moveWithCells="1">
                  <from>
                    <xdr:col>4</xdr:col>
                    <xdr:colOff>57150</xdr:colOff>
                    <xdr:row>73</xdr:row>
                    <xdr:rowOff>180975</xdr:rowOff>
                  </from>
                  <to>
                    <xdr:col>4</xdr:col>
                    <xdr:colOff>304800</xdr:colOff>
                    <xdr:row>73</xdr:row>
                    <xdr:rowOff>400050</xdr:rowOff>
                  </to>
                </anchor>
              </controlPr>
            </control>
          </mc:Choice>
        </mc:AlternateContent>
        <mc:AlternateContent xmlns:mc="http://schemas.openxmlformats.org/markup-compatibility/2006">
          <mc:Choice Requires="x14">
            <control shapeId="2286" r:id="rId162" name="Option Button 238">
              <controlPr defaultSize="0" autoFill="0" autoLine="0" autoPict="0">
                <anchor moveWithCells="1">
                  <from>
                    <xdr:col>4</xdr:col>
                    <xdr:colOff>47625</xdr:colOff>
                    <xdr:row>74</xdr:row>
                    <xdr:rowOff>38100</xdr:rowOff>
                  </from>
                  <to>
                    <xdr:col>4</xdr:col>
                    <xdr:colOff>295275</xdr:colOff>
                    <xdr:row>74</xdr:row>
                    <xdr:rowOff>257175</xdr:rowOff>
                  </to>
                </anchor>
              </controlPr>
            </control>
          </mc:Choice>
        </mc:AlternateContent>
        <mc:AlternateContent xmlns:mc="http://schemas.openxmlformats.org/markup-compatibility/2006">
          <mc:Choice Requires="x14">
            <control shapeId="2287" r:id="rId163" name="Option Button 239">
              <controlPr defaultSize="0" autoFill="0" autoLine="0" autoPict="0">
                <anchor moveWithCells="1">
                  <from>
                    <xdr:col>4</xdr:col>
                    <xdr:colOff>38100</xdr:colOff>
                    <xdr:row>75</xdr:row>
                    <xdr:rowOff>152400</xdr:rowOff>
                  </from>
                  <to>
                    <xdr:col>4</xdr:col>
                    <xdr:colOff>295275</xdr:colOff>
                    <xdr:row>75</xdr:row>
                    <xdr:rowOff>371475</xdr:rowOff>
                  </to>
                </anchor>
              </controlPr>
            </control>
          </mc:Choice>
        </mc:AlternateContent>
        <mc:AlternateContent xmlns:mc="http://schemas.openxmlformats.org/markup-compatibility/2006">
          <mc:Choice Requires="x14">
            <control shapeId="2288" r:id="rId164" name="Group Box 240">
              <controlPr defaultSize="0" autoFill="0" autoPict="0">
                <anchor moveWithCells="1">
                  <from>
                    <xdr:col>1</xdr:col>
                    <xdr:colOff>1371600</xdr:colOff>
                    <xdr:row>76</xdr:row>
                    <xdr:rowOff>0</xdr:rowOff>
                  </from>
                  <to>
                    <xdr:col>4</xdr:col>
                    <xdr:colOff>0</xdr:colOff>
                    <xdr:row>80</xdr:row>
                    <xdr:rowOff>0</xdr:rowOff>
                  </to>
                </anchor>
              </controlPr>
            </control>
          </mc:Choice>
        </mc:AlternateContent>
        <mc:AlternateContent xmlns:mc="http://schemas.openxmlformats.org/markup-compatibility/2006">
          <mc:Choice Requires="x14">
            <control shapeId="2289" r:id="rId165" name="Group Box 241">
              <controlPr defaultSize="0" autoFill="0" autoPict="0">
                <anchor moveWithCells="1">
                  <from>
                    <xdr:col>4</xdr:col>
                    <xdr:colOff>0</xdr:colOff>
                    <xdr:row>76</xdr:row>
                    <xdr:rowOff>0</xdr:rowOff>
                  </from>
                  <to>
                    <xdr:col>4</xdr:col>
                    <xdr:colOff>1104900</xdr:colOff>
                    <xdr:row>80</xdr:row>
                    <xdr:rowOff>0</xdr:rowOff>
                  </to>
                </anchor>
              </controlPr>
            </control>
          </mc:Choice>
        </mc:AlternateContent>
        <mc:AlternateContent xmlns:mc="http://schemas.openxmlformats.org/markup-compatibility/2006">
          <mc:Choice Requires="x14">
            <control shapeId="2290" r:id="rId166" name="Option Button 242">
              <controlPr defaultSize="0" autoFill="0" autoLine="0" autoPict="0">
                <anchor moveWithCells="1">
                  <from>
                    <xdr:col>2</xdr:col>
                    <xdr:colOff>57150</xdr:colOff>
                    <xdr:row>76</xdr:row>
                    <xdr:rowOff>85725</xdr:rowOff>
                  </from>
                  <to>
                    <xdr:col>2</xdr:col>
                    <xdr:colOff>304800</xdr:colOff>
                    <xdr:row>76</xdr:row>
                    <xdr:rowOff>304800</xdr:rowOff>
                  </to>
                </anchor>
              </controlPr>
            </control>
          </mc:Choice>
        </mc:AlternateContent>
        <mc:AlternateContent xmlns:mc="http://schemas.openxmlformats.org/markup-compatibility/2006">
          <mc:Choice Requires="x14">
            <control shapeId="2291" r:id="rId167" name="Option Button 243">
              <controlPr defaultSize="0" autoFill="0" autoLine="0" autoPict="0">
                <anchor moveWithCells="1">
                  <from>
                    <xdr:col>2</xdr:col>
                    <xdr:colOff>57150</xdr:colOff>
                    <xdr:row>77</xdr:row>
                    <xdr:rowOff>180975</xdr:rowOff>
                  </from>
                  <to>
                    <xdr:col>2</xdr:col>
                    <xdr:colOff>304800</xdr:colOff>
                    <xdr:row>77</xdr:row>
                    <xdr:rowOff>400050</xdr:rowOff>
                  </to>
                </anchor>
              </controlPr>
            </control>
          </mc:Choice>
        </mc:AlternateContent>
        <mc:AlternateContent xmlns:mc="http://schemas.openxmlformats.org/markup-compatibility/2006">
          <mc:Choice Requires="x14">
            <control shapeId="2292" r:id="rId168" name="Option Button 244">
              <controlPr defaultSize="0" autoFill="0" autoLine="0" autoPict="0">
                <anchor moveWithCells="1">
                  <from>
                    <xdr:col>2</xdr:col>
                    <xdr:colOff>66675</xdr:colOff>
                    <xdr:row>78</xdr:row>
                    <xdr:rowOff>104775</xdr:rowOff>
                  </from>
                  <to>
                    <xdr:col>2</xdr:col>
                    <xdr:colOff>314325</xdr:colOff>
                    <xdr:row>78</xdr:row>
                    <xdr:rowOff>323850</xdr:rowOff>
                  </to>
                </anchor>
              </controlPr>
            </control>
          </mc:Choice>
        </mc:AlternateContent>
        <mc:AlternateContent xmlns:mc="http://schemas.openxmlformats.org/markup-compatibility/2006">
          <mc:Choice Requires="x14">
            <control shapeId="2293" r:id="rId169" name="Option Button 245">
              <controlPr defaultSize="0" autoFill="0" autoLine="0" autoPict="0">
                <anchor moveWithCells="1">
                  <from>
                    <xdr:col>2</xdr:col>
                    <xdr:colOff>66675</xdr:colOff>
                    <xdr:row>79</xdr:row>
                    <xdr:rowOff>276225</xdr:rowOff>
                  </from>
                  <to>
                    <xdr:col>2</xdr:col>
                    <xdr:colOff>295275</xdr:colOff>
                    <xdr:row>79</xdr:row>
                    <xdr:rowOff>466725</xdr:rowOff>
                  </to>
                </anchor>
              </controlPr>
            </control>
          </mc:Choice>
        </mc:AlternateContent>
        <mc:AlternateContent xmlns:mc="http://schemas.openxmlformats.org/markup-compatibility/2006">
          <mc:Choice Requires="x14">
            <control shapeId="2294" r:id="rId170" name="Option Button 246">
              <controlPr defaultSize="0" autoFill="0" autoLine="0" autoPict="0">
                <anchor moveWithCells="1">
                  <from>
                    <xdr:col>4</xdr:col>
                    <xdr:colOff>66675</xdr:colOff>
                    <xdr:row>76</xdr:row>
                    <xdr:rowOff>66675</xdr:rowOff>
                  </from>
                  <to>
                    <xdr:col>4</xdr:col>
                    <xdr:colOff>314325</xdr:colOff>
                    <xdr:row>76</xdr:row>
                    <xdr:rowOff>285750</xdr:rowOff>
                  </to>
                </anchor>
              </controlPr>
            </control>
          </mc:Choice>
        </mc:AlternateContent>
        <mc:AlternateContent xmlns:mc="http://schemas.openxmlformats.org/markup-compatibility/2006">
          <mc:Choice Requires="x14">
            <control shapeId="2295" r:id="rId171" name="Option Button 247">
              <controlPr defaultSize="0" autoFill="0" autoLine="0" autoPict="0">
                <anchor moveWithCells="1">
                  <from>
                    <xdr:col>4</xdr:col>
                    <xdr:colOff>57150</xdr:colOff>
                    <xdr:row>77</xdr:row>
                    <xdr:rowOff>180975</xdr:rowOff>
                  </from>
                  <to>
                    <xdr:col>4</xdr:col>
                    <xdr:colOff>304800</xdr:colOff>
                    <xdr:row>77</xdr:row>
                    <xdr:rowOff>400050</xdr:rowOff>
                  </to>
                </anchor>
              </controlPr>
            </control>
          </mc:Choice>
        </mc:AlternateContent>
        <mc:AlternateContent xmlns:mc="http://schemas.openxmlformats.org/markup-compatibility/2006">
          <mc:Choice Requires="x14">
            <control shapeId="2296" r:id="rId172" name="Option Button 248">
              <controlPr defaultSize="0" autoFill="0" autoLine="0" autoPict="0">
                <anchor moveWithCells="1">
                  <from>
                    <xdr:col>4</xdr:col>
                    <xdr:colOff>47625</xdr:colOff>
                    <xdr:row>78</xdr:row>
                    <xdr:rowOff>114300</xdr:rowOff>
                  </from>
                  <to>
                    <xdr:col>4</xdr:col>
                    <xdr:colOff>295275</xdr:colOff>
                    <xdr:row>78</xdr:row>
                    <xdr:rowOff>333375</xdr:rowOff>
                  </to>
                </anchor>
              </controlPr>
            </control>
          </mc:Choice>
        </mc:AlternateContent>
        <mc:AlternateContent xmlns:mc="http://schemas.openxmlformats.org/markup-compatibility/2006">
          <mc:Choice Requires="x14">
            <control shapeId="2297" r:id="rId173" name="Option Button 249">
              <controlPr defaultSize="0" autoFill="0" autoLine="0" autoPict="0">
                <anchor moveWithCells="1">
                  <from>
                    <xdr:col>4</xdr:col>
                    <xdr:colOff>38100</xdr:colOff>
                    <xdr:row>79</xdr:row>
                    <xdr:rowOff>228600</xdr:rowOff>
                  </from>
                  <to>
                    <xdr:col>4</xdr:col>
                    <xdr:colOff>295275</xdr:colOff>
                    <xdr:row>79</xdr:row>
                    <xdr:rowOff>447675</xdr:rowOff>
                  </to>
                </anchor>
              </controlPr>
            </control>
          </mc:Choice>
        </mc:AlternateContent>
        <mc:AlternateContent xmlns:mc="http://schemas.openxmlformats.org/markup-compatibility/2006">
          <mc:Choice Requires="x14">
            <control shapeId="2298" r:id="rId174" name="Group Box 250">
              <controlPr defaultSize="0" autoFill="0" autoPict="0">
                <anchor moveWithCells="1">
                  <from>
                    <xdr:col>1</xdr:col>
                    <xdr:colOff>1371600</xdr:colOff>
                    <xdr:row>80</xdr:row>
                    <xdr:rowOff>0</xdr:rowOff>
                  </from>
                  <to>
                    <xdr:col>4</xdr:col>
                    <xdr:colOff>0</xdr:colOff>
                    <xdr:row>84</xdr:row>
                    <xdr:rowOff>0</xdr:rowOff>
                  </to>
                </anchor>
              </controlPr>
            </control>
          </mc:Choice>
        </mc:AlternateContent>
        <mc:AlternateContent xmlns:mc="http://schemas.openxmlformats.org/markup-compatibility/2006">
          <mc:Choice Requires="x14">
            <control shapeId="2299" r:id="rId175" name="Group Box 251">
              <controlPr defaultSize="0" autoFill="0" autoPict="0">
                <anchor moveWithCells="1">
                  <from>
                    <xdr:col>4</xdr:col>
                    <xdr:colOff>0</xdr:colOff>
                    <xdr:row>80</xdr:row>
                    <xdr:rowOff>0</xdr:rowOff>
                  </from>
                  <to>
                    <xdr:col>4</xdr:col>
                    <xdr:colOff>1104900</xdr:colOff>
                    <xdr:row>84</xdr:row>
                    <xdr:rowOff>0</xdr:rowOff>
                  </to>
                </anchor>
              </controlPr>
            </control>
          </mc:Choice>
        </mc:AlternateContent>
        <mc:AlternateContent xmlns:mc="http://schemas.openxmlformats.org/markup-compatibility/2006">
          <mc:Choice Requires="x14">
            <control shapeId="2300" r:id="rId176" name="Option Button 252">
              <controlPr defaultSize="0" autoFill="0" autoLine="0" autoPict="0">
                <anchor moveWithCells="1">
                  <from>
                    <xdr:col>2</xdr:col>
                    <xdr:colOff>57150</xdr:colOff>
                    <xdr:row>80</xdr:row>
                    <xdr:rowOff>85725</xdr:rowOff>
                  </from>
                  <to>
                    <xdr:col>2</xdr:col>
                    <xdr:colOff>304800</xdr:colOff>
                    <xdr:row>80</xdr:row>
                    <xdr:rowOff>304800</xdr:rowOff>
                  </to>
                </anchor>
              </controlPr>
            </control>
          </mc:Choice>
        </mc:AlternateContent>
        <mc:AlternateContent xmlns:mc="http://schemas.openxmlformats.org/markup-compatibility/2006">
          <mc:Choice Requires="x14">
            <control shapeId="2301" r:id="rId177" name="Option Button 253">
              <controlPr defaultSize="0" autoFill="0" autoLine="0" autoPict="0">
                <anchor moveWithCells="1">
                  <from>
                    <xdr:col>2</xdr:col>
                    <xdr:colOff>57150</xdr:colOff>
                    <xdr:row>81</xdr:row>
                    <xdr:rowOff>180975</xdr:rowOff>
                  </from>
                  <to>
                    <xdr:col>2</xdr:col>
                    <xdr:colOff>304800</xdr:colOff>
                    <xdr:row>81</xdr:row>
                    <xdr:rowOff>400050</xdr:rowOff>
                  </to>
                </anchor>
              </controlPr>
            </control>
          </mc:Choice>
        </mc:AlternateContent>
        <mc:AlternateContent xmlns:mc="http://schemas.openxmlformats.org/markup-compatibility/2006">
          <mc:Choice Requires="x14">
            <control shapeId="2302" r:id="rId178" name="Option Button 254">
              <controlPr defaultSize="0" autoFill="0" autoLine="0" autoPict="0">
                <anchor moveWithCells="1">
                  <from>
                    <xdr:col>2</xdr:col>
                    <xdr:colOff>66675</xdr:colOff>
                    <xdr:row>82</xdr:row>
                    <xdr:rowOff>66675</xdr:rowOff>
                  </from>
                  <to>
                    <xdr:col>2</xdr:col>
                    <xdr:colOff>314325</xdr:colOff>
                    <xdr:row>82</xdr:row>
                    <xdr:rowOff>285750</xdr:rowOff>
                  </to>
                </anchor>
              </controlPr>
            </control>
          </mc:Choice>
        </mc:AlternateContent>
        <mc:AlternateContent xmlns:mc="http://schemas.openxmlformats.org/markup-compatibility/2006">
          <mc:Choice Requires="x14">
            <control shapeId="2303" r:id="rId179" name="Option Button 255">
              <controlPr defaultSize="0" autoFill="0" autoLine="0" autoPict="0">
                <anchor moveWithCells="1">
                  <from>
                    <xdr:col>2</xdr:col>
                    <xdr:colOff>66675</xdr:colOff>
                    <xdr:row>83</xdr:row>
                    <xdr:rowOff>104775</xdr:rowOff>
                  </from>
                  <to>
                    <xdr:col>2</xdr:col>
                    <xdr:colOff>295275</xdr:colOff>
                    <xdr:row>83</xdr:row>
                    <xdr:rowOff>285750</xdr:rowOff>
                  </to>
                </anchor>
              </controlPr>
            </control>
          </mc:Choice>
        </mc:AlternateContent>
        <mc:AlternateContent xmlns:mc="http://schemas.openxmlformats.org/markup-compatibility/2006">
          <mc:Choice Requires="x14">
            <control shapeId="2304" r:id="rId180" name="Option Button 256">
              <controlPr defaultSize="0" autoFill="0" autoLine="0" autoPict="0">
                <anchor moveWithCells="1">
                  <from>
                    <xdr:col>4</xdr:col>
                    <xdr:colOff>66675</xdr:colOff>
                    <xdr:row>80</xdr:row>
                    <xdr:rowOff>66675</xdr:rowOff>
                  </from>
                  <to>
                    <xdr:col>4</xdr:col>
                    <xdr:colOff>314325</xdr:colOff>
                    <xdr:row>80</xdr:row>
                    <xdr:rowOff>285750</xdr:rowOff>
                  </to>
                </anchor>
              </controlPr>
            </control>
          </mc:Choice>
        </mc:AlternateContent>
        <mc:AlternateContent xmlns:mc="http://schemas.openxmlformats.org/markup-compatibility/2006">
          <mc:Choice Requires="x14">
            <control shapeId="2305" r:id="rId181" name="Option Button 257">
              <controlPr defaultSize="0" autoFill="0" autoLine="0" autoPict="0">
                <anchor moveWithCells="1">
                  <from>
                    <xdr:col>4</xdr:col>
                    <xdr:colOff>57150</xdr:colOff>
                    <xdr:row>81</xdr:row>
                    <xdr:rowOff>180975</xdr:rowOff>
                  </from>
                  <to>
                    <xdr:col>4</xdr:col>
                    <xdr:colOff>304800</xdr:colOff>
                    <xdr:row>81</xdr:row>
                    <xdr:rowOff>400050</xdr:rowOff>
                  </to>
                </anchor>
              </controlPr>
            </control>
          </mc:Choice>
        </mc:AlternateContent>
        <mc:AlternateContent xmlns:mc="http://schemas.openxmlformats.org/markup-compatibility/2006">
          <mc:Choice Requires="x14">
            <control shapeId="2306" r:id="rId182" name="Option Button 258">
              <controlPr defaultSize="0" autoFill="0" autoLine="0" autoPict="0">
                <anchor moveWithCells="1">
                  <from>
                    <xdr:col>4</xdr:col>
                    <xdr:colOff>47625</xdr:colOff>
                    <xdr:row>82</xdr:row>
                    <xdr:rowOff>57150</xdr:rowOff>
                  </from>
                  <to>
                    <xdr:col>4</xdr:col>
                    <xdr:colOff>295275</xdr:colOff>
                    <xdr:row>82</xdr:row>
                    <xdr:rowOff>276225</xdr:rowOff>
                  </to>
                </anchor>
              </controlPr>
            </control>
          </mc:Choice>
        </mc:AlternateContent>
        <mc:AlternateContent xmlns:mc="http://schemas.openxmlformats.org/markup-compatibility/2006">
          <mc:Choice Requires="x14">
            <control shapeId="2307" r:id="rId183" name="Option Button 259">
              <controlPr defaultSize="0" autoFill="0" autoLine="0" autoPict="0">
                <anchor moveWithCells="1">
                  <from>
                    <xdr:col>4</xdr:col>
                    <xdr:colOff>38100</xdr:colOff>
                    <xdr:row>83</xdr:row>
                    <xdr:rowOff>66675</xdr:rowOff>
                  </from>
                  <to>
                    <xdr:col>4</xdr:col>
                    <xdr:colOff>295275</xdr:colOff>
                    <xdr:row>83</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12ED-9EF7-4FE5-93B7-156CF975B6A1}">
  <sheetPr>
    <tabColor theme="9" tint="-0.499984740745262"/>
  </sheetPr>
  <dimension ref="A1:XFC47"/>
  <sheetViews>
    <sheetView zoomScale="70" zoomScaleNormal="70" workbookViewId="0">
      <selection activeCell="J24" sqref="J24"/>
    </sheetView>
  </sheetViews>
  <sheetFormatPr baseColWidth="10" defaultColWidth="0" defaultRowHeight="0" customHeight="1" zeroHeight="1" x14ac:dyDescent="0.85"/>
  <cols>
    <col min="1" max="1" width="2.42578125" style="142" customWidth="1"/>
    <col min="2" max="2" width="20.28515625" style="93" customWidth="1"/>
    <col min="3" max="3" width="11.42578125" style="93" customWidth="1"/>
    <col min="4" max="4" width="12" style="93" customWidth="1"/>
    <col min="5" max="5" width="2.7109375" style="93" customWidth="1"/>
    <col min="6" max="6" width="29.85546875" style="93" customWidth="1"/>
    <col min="7" max="11" width="11.42578125" style="93" customWidth="1"/>
    <col min="12" max="12" width="2.28515625" style="93" customWidth="1"/>
    <col min="13" max="14" width="1.28515625" style="117" customWidth="1"/>
    <col min="15" max="15" width="2" style="116" customWidth="1"/>
    <col min="16" max="17" width="11.42578125" style="116" customWidth="1"/>
    <col min="18" max="18" width="8.85546875" style="116" customWidth="1"/>
    <col min="19" max="23" width="11.42578125" style="116" customWidth="1"/>
    <col min="24" max="24" width="0.85546875" style="116" customWidth="1"/>
    <col min="25" max="26" width="1.28515625" style="117" customWidth="1"/>
    <col min="27" max="27" width="1.85546875" style="116" customWidth="1"/>
    <col min="28" max="28" width="2.28515625" style="93" hidden="1"/>
    <col min="29" max="36" width="11.42578125" style="93" customWidth="1"/>
    <col min="37" max="37" width="11" style="139" customWidth="1"/>
    <col min="38" max="16383" width="11.42578125" style="93" hidden="1"/>
    <col min="16384" max="16384" width="2.85546875" style="93" hidden="1"/>
  </cols>
  <sheetData>
    <row r="1" spans="1:37" ht="30.75" x14ac:dyDescent="0.85">
      <c r="A1" s="88"/>
      <c r="B1" s="89"/>
      <c r="C1" s="89"/>
      <c r="D1" s="89"/>
      <c r="E1" s="89"/>
      <c r="F1" s="90" t="s">
        <v>112</v>
      </c>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1"/>
      <c r="AI1" s="91"/>
      <c r="AJ1" s="91"/>
      <c r="AK1" s="92"/>
    </row>
    <row r="2" spans="1:37" ht="73.5" customHeight="1" thickBot="1" x14ac:dyDescent="0.9">
      <c r="A2" s="94"/>
      <c r="B2" s="95"/>
      <c r="C2" s="95"/>
      <c r="D2" s="95"/>
      <c r="E2" s="95"/>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7"/>
      <c r="AI2" s="97"/>
      <c r="AJ2" s="97"/>
      <c r="AK2" s="98"/>
    </row>
    <row r="3" spans="1:37" ht="30.75" x14ac:dyDescent="0.85">
      <c r="A3" s="99"/>
      <c r="B3" s="100" t="s">
        <v>75</v>
      </c>
      <c r="C3" s="100" t="s">
        <v>113</v>
      </c>
      <c r="D3" s="100" t="s">
        <v>114</v>
      </c>
      <c r="E3" s="101"/>
      <c r="F3" s="101"/>
      <c r="G3" s="101"/>
      <c r="H3" s="101"/>
      <c r="I3" s="101"/>
      <c r="J3" s="101"/>
      <c r="K3" s="101"/>
      <c r="L3" s="101"/>
      <c r="M3" s="102"/>
      <c r="N3" s="102"/>
      <c r="O3" s="101"/>
      <c r="P3" s="101"/>
      <c r="Q3" s="101"/>
      <c r="R3" s="101"/>
      <c r="S3" s="101"/>
      <c r="T3" s="101"/>
      <c r="U3" s="101"/>
      <c r="V3" s="101"/>
      <c r="W3" s="101"/>
      <c r="X3" s="101"/>
      <c r="Y3" s="102"/>
      <c r="Z3" s="102"/>
      <c r="AA3" s="101"/>
      <c r="AB3" s="101"/>
      <c r="AC3" s="101"/>
      <c r="AD3" s="101"/>
      <c r="AE3" s="101"/>
      <c r="AF3" s="101"/>
      <c r="AG3" s="101"/>
      <c r="AH3" s="101"/>
      <c r="AI3" s="101"/>
      <c r="AJ3" s="101"/>
      <c r="AK3" s="103"/>
    </row>
    <row r="4" spans="1:37" ht="30.75" x14ac:dyDescent="0.85">
      <c r="A4" s="99"/>
      <c r="B4" s="104" t="s">
        <v>115</v>
      </c>
      <c r="C4" s="105">
        <f>SUM(COUNTIF(Autoevaluación!$F$8:$G$19,B4),COUNTIF(Autoevaluación!$F$21:$G$28,B4),COUNTIF(Autoevaluación!$F$30:$G$45,B4),COUNTIF(Autoevaluación!$F$47:$G$58,B4),COUNTIF(Autoevaluación!$F$60:$G$71,B4),COUNTIF(Autoevaluación!$F$73:$G$84,B4))</f>
        <v>18</v>
      </c>
      <c r="D4" s="106">
        <f>C4/$C$9</f>
        <v>1</v>
      </c>
      <c r="E4" s="107"/>
      <c r="F4" s="108">
        <v>0.42</v>
      </c>
      <c r="G4" s="107"/>
      <c r="H4" s="107"/>
      <c r="I4" s="107"/>
      <c r="J4" s="107"/>
      <c r="K4" s="107"/>
      <c r="L4" s="107"/>
      <c r="M4" s="109"/>
      <c r="N4" s="109"/>
      <c r="O4" s="107"/>
      <c r="P4" s="107"/>
      <c r="Q4" s="107"/>
      <c r="R4" s="107"/>
      <c r="S4" s="107"/>
      <c r="T4" s="107"/>
      <c r="U4" s="107"/>
      <c r="V4" s="107"/>
      <c r="W4" s="107"/>
      <c r="X4" s="107"/>
      <c r="Y4" s="109"/>
      <c r="Z4" s="109"/>
      <c r="AA4" s="107"/>
      <c r="AB4" s="107"/>
      <c r="AC4" s="107"/>
      <c r="AD4" s="107"/>
      <c r="AE4" s="107"/>
      <c r="AF4" s="107"/>
      <c r="AG4" s="107"/>
      <c r="AH4" s="107"/>
      <c r="AI4" s="107"/>
      <c r="AJ4" s="107"/>
      <c r="AK4" s="103"/>
    </row>
    <row r="5" spans="1:37" ht="30.75" x14ac:dyDescent="0.85">
      <c r="A5" s="99"/>
      <c r="B5" s="104" t="s">
        <v>116</v>
      </c>
      <c r="C5" s="105">
        <f>SUM(COUNTIF(Autoevaluación!$F$8:$G$19,B5),COUNTIF(Autoevaluación!$F$21:$G$28,B5),COUNTIF(Autoevaluación!$F$30:$G$45,B5),COUNTIF(Autoevaluación!$F$47:$G$58,B5),COUNTIF(Autoevaluación!$F$60:$G$71,B5),COUNTIF(Autoevaluación!$F$73:$G$84,B5))</f>
        <v>0</v>
      </c>
      <c r="D5" s="106">
        <f>C5/$C$9</f>
        <v>0</v>
      </c>
      <c r="E5" s="107"/>
      <c r="F5" s="107"/>
      <c r="G5" s="107"/>
      <c r="H5" s="107"/>
      <c r="I5" s="107"/>
      <c r="J5" s="107"/>
      <c r="K5" s="107"/>
      <c r="L5" s="107"/>
      <c r="M5" s="109"/>
      <c r="N5" s="109"/>
      <c r="O5" s="107"/>
      <c r="P5" s="107"/>
      <c r="Q5" s="107"/>
      <c r="R5" s="107"/>
      <c r="S5" s="107"/>
      <c r="T5" s="107"/>
      <c r="U5" s="107"/>
      <c r="V5" s="107"/>
      <c r="W5" s="107"/>
      <c r="X5" s="107"/>
      <c r="Y5" s="109"/>
      <c r="Z5" s="109"/>
      <c r="AA5" s="107"/>
      <c r="AB5" s="107"/>
      <c r="AC5" s="110"/>
      <c r="AD5" s="110"/>
      <c r="AE5" s="111" t="s">
        <v>117</v>
      </c>
      <c r="AF5" s="111"/>
      <c r="AG5" s="111"/>
      <c r="AH5" s="111"/>
      <c r="AI5" s="111"/>
      <c r="AJ5" s="111"/>
      <c r="AK5" s="103"/>
    </row>
    <row r="6" spans="1:37" ht="30.75" x14ac:dyDescent="0.85">
      <c r="A6" s="99"/>
      <c r="B6" s="104" t="s">
        <v>118</v>
      </c>
      <c r="C6" s="105">
        <f>SUM(COUNTIF(Autoevaluación!$F$8:$G$19,B6),COUNTIF(Autoevaluación!$F$21:$G$28,B6),COUNTIF(Autoevaluación!$F$30:$G$45,B6),COUNTIF(Autoevaluación!$F$47:$G$58,B6),COUNTIF(Autoevaluación!$F$60:$G$71,B6),COUNTIF(Autoevaluación!$F$73:$G$84,B6))</f>
        <v>0</v>
      </c>
      <c r="D6" s="106">
        <f>C6/$C$9</f>
        <v>0</v>
      </c>
      <c r="E6" s="107"/>
      <c r="F6" s="112">
        <f>SUM(D5:D8)</f>
        <v>0</v>
      </c>
      <c r="G6" s="107"/>
      <c r="H6" s="107"/>
      <c r="I6" s="107"/>
      <c r="J6" s="107"/>
      <c r="K6" s="107"/>
      <c r="L6" s="107"/>
      <c r="M6" s="109"/>
      <c r="N6" s="109"/>
      <c r="O6" s="107"/>
      <c r="P6" s="107"/>
      <c r="Q6" s="107"/>
      <c r="R6" s="107"/>
      <c r="S6" s="107"/>
      <c r="T6" s="107"/>
      <c r="U6" s="107"/>
      <c r="V6" s="107"/>
      <c r="W6" s="107"/>
      <c r="X6" s="107"/>
      <c r="Y6" s="109"/>
      <c r="Z6" s="109"/>
      <c r="AA6" s="107"/>
      <c r="AB6" s="107"/>
      <c r="AC6" s="110"/>
      <c r="AD6" s="110"/>
      <c r="AE6" s="111"/>
      <c r="AF6" s="111"/>
      <c r="AG6" s="111"/>
      <c r="AH6" s="111"/>
      <c r="AI6" s="111"/>
      <c r="AJ6" s="111"/>
      <c r="AK6" s="103"/>
    </row>
    <row r="7" spans="1:37" ht="30.75" x14ac:dyDescent="0.85">
      <c r="A7" s="99"/>
      <c r="B7" s="104" t="s">
        <v>119</v>
      </c>
      <c r="C7" s="105">
        <f>SUM(COUNTIF(Autoevaluación!$F$8:$G$19,B7),COUNTIF(Autoevaluación!$F$21:$G$28,B7),COUNTIF(Autoevaluación!$F$30:$G$45,B7),COUNTIF(Autoevaluación!$F$47:$G$58,B7),COUNTIF(Autoevaluación!$F$60:$G$71,B7),COUNTIF(Autoevaluación!$F$73:$G$84,B7))</f>
        <v>0</v>
      </c>
      <c r="D7" s="106">
        <f>C7/$C$9</f>
        <v>0</v>
      </c>
      <c r="E7" s="107"/>
      <c r="F7" s="113"/>
      <c r="G7" s="107"/>
      <c r="H7" s="107"/>
      <c r="I7" s="107"/>
      <c r="J7" s="107"/>
      <c r="K7" s="107"/>
      <c r="L7" s="107"/>
      <c r="M7" s="109"/>
      <c r="N7" s="109"/>
      <c r="O7" s="107"/>
      <c r="P7" s="107"/>
      <c r="Q7" s="107"/>
      <c r="R7" s="107"/>
      <c r="S7" s="107"/>
      <c r="T7" s="107"/>
      <c r="U7" s="107"/>
      <c r="V7" s="107"/>
      <c r="W7" s="107"/>
      <c r="X7" s="107"/>
      <c r="Y7" s="109"/>
      <c r="Z7" s="109"/>
      <c r="AA7" s="107"/>
      <c r="AB7" s="107"/>
      <c r="AC7" s="110"/>
      <c r="AD7" s="110"/>
      <c r="AE7" s="111"/>
      <c r="AF7" s="111"/>
      <c r="AG7" s="111"/>
      <c r="AH7" s="111"/>
      <c r="AI7" s="111"/>
      <c r="AJ7" s="111"/>
      <c r="AK7" s="103"/>
    </row>
    <row r="8" spans="1:37" ht="30.75" x14ac:dyDescent="0.85">
      <c r="A8" s="99"/>
      <c r="B8" s="104" t="s">
        <v>120</v>
      </c>
      <c r="C8" s="105">
        <f>SUM(COUNTIF(Autoevaluación!$F$8:$G$19,B8),COUNTIF(Autoevaluación!$F$21:$G$28,B8),COUNTIF(Autoevaluación!$F$30:$G$45,B8),COUNTIF(Autoevaluación!$F$47:$G$58,B8),COUNTIF(Autoevaluación!$F$60:$G$71,B8),COUNTIF(Autoevaluación!$F$73:$G$84,B8))</f>
        <v>0</v>
      </c>
      <c r="D8" s="106">
        <f>C8/$C$9</f>
        <v>0</v>
      </c>
      <c r="E8" s="107"/>
      <c r="F8" s="107"/>
      <c r="G8" s="107"/>
      <c r="H8" s="107"/>
      <c r="I8" s="107"/>
      <c r="J8" s="107"/>
      <c r="K8" s="107"/>
      <c r="L8" s="107"/>
      <c r="M8" s="109"/>
      <c r="N8" s="109"/>
      <c r="O8" s="107"/>
      <c r="P8" s="107"/>
      <c r="Q8" s="107"/>
      <c r="R8" s="107"/>
      <c r="S8" s="107"/>
      <c r="T8" s="107"/>
      <c r="U8" s="107"/>
      <c r="V8" s="107"/>
      <c r="W8" s="107"/>
      <c r="X8" s="107"/>
      <c r="Y8" s="109"/>
      <c r="Z8" s="109"/>
      <c r="AA8" s="107"/>
      <c r="AB8" s="107"/>
      <c r="AC8" s="107"/>
      <c r="AD8" s="107"/>
      <c r="AE8" s="107"/>
      <c r="AF8" s="107"/>
      <c r="AG8" s="107"/>
      <c r="AH8" s="107"/>
      <c r="AI8" s="107"/>
      <c r="AJ8" s="107"/>
      <c r="AK8" s="103"/>
    </row>
    <row r="9" spans="1:37" ht="30.75" x14ac:dyDescent="0.85">
      <c r="A9" s="99"/>
      <c r="B9" s="104" t="s">
        <v>121</v>
      </c>
      <c r="C9" s="105">
        <f>SUM(C4:C8)</f>
        <v>18</v>
      </c>
      <c r="D9" s="107"/>
      <c r="E9" s="107"/>
      <c r="F9" s="107"/>
      <c r="G9" s="107"/>
      <c r="H9" s="107"/>
      <c r="I9" s="107"/>
      <c r="J9" s="107"/>
      <c r="K9" s="107"/>
      <c r="L9" s="107"/>
      <c r="M9" s="109"/>
      <c r="N9" s="109"/>
      <c r="O9" s="107"/>
      <c r="P9" s="107"/>
      <c r="Q9" s="107"/>
      <c r="R9" s="107"/>
      <c r="S9" s="107"/>
      <c r="T9" s="107"/>
      <c r="U9" s="107"/>
      <c r="V9" s="107"/>
      <c r="W9" s="107"/>
      <c r="X9" s="107"/>
      <c r="Y9" s="109"/>
      <c r="Z9" s="109"/>
      <c r="AA9" s="107"/>
      <c r="AB9" s="107"/>
      <c r="AC9" s="107"/>
      <c r="AD9" s="107"/>
      <c r="AE9" s="107"/>
      <c r="AF9" s="107"/>
      <c r="AG9" s="107"/>
      <c r="AH9" s="107"/>
      <c r="AI9" s="107"/>
      <c r="AJ9" s="107"/>
      <c r="AK9" s="103"/>
    </row>
    <row r="10" spans="1:37" ht="30.75" x14ac:dyDescent="0.85">
      <c r="A10" s="99"/>
      <c r="B10" s="114"/>
      <c r="C10" s="107"/>
      <c r="D10" s="107"/>
      <c r="E10" s="107"/>
      <c r="F10" s="107"/>
      <c r="G10" s="107"/>
      <c r="H10" s="107"/>
      <c r="I10" s="107"/>
      <c r="J10" s="107"/>
      <c r="K10" s="107"/>
      <c r="L10" s="107"/>
      <c r="M10" s="109"/>
      <c r="N10" s="109"/>
      <c r="O10" s="107"/>
      <c r="P10" s="107"/>
      <c r="Q10" s="107"/>
      <c r="R10" s="107"/>
      <c r="S10" s="107"/>
      <c r="T10" s="107"/>
      <c r="U10" s="107"/>
      <c r="V10" s="107"/>
      <c r="W10" s="107"/>
      <c r="X10" s="107"/>
      <c r="Y10" s="109"/>
      <c r="Z10" s="109"/>
      <c r="AA10" s="107"/>
      <c r="AB10" s="107"/>
      <c r="AC10" s="110"/>
      <c r="AD10" s="110"/>
      <c r="AE10" s="111" t="s">
        <v>122</v>
      </c>
      <c r="AF10" s="111"/>
      <c r="AG10" s="111"/>
      <c r="AH10" s="111"/>
      <c r="AI10" s="111"/>
      <c r="AJ10" s="111"/>
      <c r="AK10" s="103"/>
    </row>
    <row r="11" spans="1:37" ht="30.75" x14ac:dyDescent="0.85">
      <c r="A11" s="99"/>
      <c r="B11" s="107"/>
      <c r="C11" s="107"/>
      <c r="D11" s="107"/>
      <c r="E11" s="107"/>
      <c r="F11" s="107"/>
      <c r="G11" s="107"/>
      <c r="H11" s="107"/>
      <c r="I11" s="107"/>
      <c r="J11" s="107"/>
      <c r="K11" s="107"/>
      <c r="L11" s="107"/>
      <c r="M11" s="109"/>
      <c r="N11" s="109"/>
      <c r="O11" s="107"/>
      <c r="P11" s="107"/>
      <c r="Q11" s="107"/>
      <c r="R11" s="107"/>
      <c r="S11" s="107"/>
      <c r="T11" s="107"/>
      <c r="U11" s="107"/>
      <c r="V11" s="107"/>
      <c r="W11" s="107"/>
      <c r="X11" s="107"/>
      <c r="Y11" s="109"/>
      <c r="Z11" s="109"/>
      <c r="AA11" s="107"/>
      <c r="AB11" s="107"/>
      <c r="AC11" s="110"/>
      <c r="AD11" s="110"/>
      <c r="AE11" s="111"/>
      <c r="AF11" s="111"/>
      <c r="AG11" s="111"/>
      <c r="AH11" s="111"/>
      <c r="AI11" s="111"/>
      <c r="AJ11" s="111"/>
      <c r="AK11" s="103"/>
    </row>
    <row r="12" spans="1:37" ht="30.75" x14ac:dyDescent="0.85">
      <c r="A12" s="99"/>
      <c r="B12" s="107"/>
      <c r="C12" s="107"/>
      <c r="D12" s="107"/>
      <c r="E12" s="107"/>
      <c r="F12" s="107"/>
      <c r="G12" s="107"/>
      <c r="H12" s="107"/>
      <c r="I12" s="107"/>
      <c r="J12" s="107"/>
      <c r="K12" s="107"/>
      <c r="L12" s="107"/>
      <c r="M12" s="109"/>
      <c r="N12" s="109"/>
      <c r="O12" s="107"/>
      <c r="P12" s="107"/>
      <c r="Q12" s="107"/>
      <c r="R12" s="107"/>
      <c r="S12" s="107"/>
      <c r="T12" s="107"/>
      <c r="U12" s="107"/>
      <c r="V12" s="107"/>
      <c r="W12" s="107"/>
      <c r="X12" s="107"/>
      <c r="Y12" s="109"/>
      <c r="Z12" s="109"/>
      <c r="AA12" s="107"/>
      <c r="AB12" s="107"/>
      <c r="AC12" s="110"/>
      <c r="AD12" s="110"/>
      <c r="AE12" s="111"/>
      <c r="AF12" s="111"/>
      <c r="AG12" s="111"/>
      <c r="AH12" s="111"/>
      <c r="AI12" s="111"/>
      <c r="AJ12" s="111"/>
      <c r="AK12" s="103"/>
    </row>
    <row r="13" spans="1:37" ht="30.75" x14ac:dyDescent="0.85">
      <c r="A13" s="99"/>
      <c r="B13" s="107"/>
      <c r="C13" s="107"/>
      <c r="D13" s="107"/>
      <c r="E13" s="107"/>
      <c r="F13" s="107"/>
      <c r="G13" s="107"/>
      <c r="H13" s="107"/>
      <c r="I13" s="107"/>
      <c r="J13" s="107"/>
      <c r="K13" s="107"/>
      <c r="L13" s="107"/>
      <c r="M13" s="109"/>
      <c r="N13" s="109"/>
      <c r="O13" s="107"/>
      <c r="P13" s="107"/>
      <c r="Q13" s="107"/>
      <c r="R13" s="107"/>
      <c r="S13" s="107"/>
      <c r="T13" s="107"/>
      <c r="U13" s="107"/>
      <c r="V13" s="107"/>
      <c r="W13" s="107"/>
      <c r="X13" s="107"/>
      <c r="Y13" s="109"/>
      <c r="Z13" s="109"/>
      <c r="AA13" s="107"/>
      <c r="AB13" s="107"/>
      <c r="AC13" s="107"/>
      <c r="AD13" s="107"/>
      <c r="AE13" s="107"/>
      <c r="AF13" s="107"/>
      <c r="AG13" s="107"/>
      <c r="AH13" s="107"/>
      <c r="AI13" s="107"/>
      <c r="AJ13" s="107"/>
      <c r="AK13" s="103"/>
    </row>
    <row r="14" spans="1:37" ht="30.75" x14ac:dyDescent="0.85">
      <c r="A14" s="99"/>
      <c r="B14" s="107"/>
      <c r="C14" s="107"/>
      <c r="D14" s="107"/>
      <c r="E14" s="107"/>
      <c r="F14" s="107"/>
      <c r="G14" s="107"/>
      <c r="H14" s="107"/>
      <c r="I14" s="107"/>
      <c r="J14" s="107"/>
      <c r="K14" s="107"/>
      <c r="L14" s="107"/>
      <c r="M14" s="109"/>
      <c r="N14" s="109"/>
      <c r="O14" s="107"/>
      <c r="P14" s="107"/>
      <c r="Q14" s="107"/>
      <c r="R14" s="107"/>
      <c r="S14" s="107"/>
      <c r="T14" s="107"/>
      <c r="U14" s="107"/>
      <c r="V14" s="107"/>
      <c r="W14" s="107"/>
      <c r="X14" s="107"/>
      <c r="Y14" s="109"/>
      <c r="Z14" s="109"/>
      <c r="AA14" s="107"/>
      <c r="AB14" s="107"/>
      <c r="AC14" s="107"/>
      <c r="AD14" s="107"/>
      <c r="AE14" s="107"/>
      <c r="AF14" s="107"/>
      <c r="AG14" s="107"/>
      <c r="AH14" s="107"/>
      <c r="AI14" s="107"/>
      <c r="AJ14" s="107"/>
      <c r="AK14" s="103"/>
    </row>
    <row r="15" spans="1:37" ht="30.75" x14ac:dyDescent="0.85">
      <c r="A15" s="99"/>
      <c r="B15" s="107"/>
      <c r="C15" s="107"/>
      <c r="D15" s="107"/>
      <c r="E15" s="107"/>
      <c r="F15" s="107"/>
      <c r="G15" s="107"/>
      <c r="H15" s="107"/>
      <c r="I15" s="107"/>
      <c r="J15" s="107"/>
      <c r="K15" s="107"/>
      <c r="L15" s="107"/>
      <c r="M15" s="109"/>
      <c r="N15" s="109"/>
      <c r="O15" s="107"/>
      <c r="P15" s="107"/>
      <c r="Q15" s="107"/>
      <c r="R15" s="107"/>
      <c r="S15" s="107"/>
      <c r="T15" s="107"/>
      <c r="U15" s="107"/>
      <c r="V15" s="107"/>
      <c r="W15" s="107"/>
      <c r="X15" s="107"/>
      <c r="Y15" s="109"/>
      <c r="Z15" s="109"/>
      <c r="AA15" s="107"/>
      <c r="AB15" s="107"/>
      <c r="AC15" s="110"/>
      <c r="AD15" s="110"/>
      <c r="AE15" s="115" t="s">
        <v>123</v>
      </c>
      <c r="AF15" s="115"/>
      <c r="AG15" s="115"/>
      <c r="AH15" s="115"/>
      <c r="AI15" s="115"/>
      <c r="AJ15" s="115"/>
      <c r="AK15" s="103"/>
    </row>
    <row r="16" spans="1:37" ht="30.75" x14ac:dyDescent="0.85">
      <c r="A16" s="99"/>
      <c r="B16" s="107"/>
      <c r="C16" s="107"/>
      <c r="D16" s="107"/>
      <c r="E16" s="107"/>
      <c r="F16" s="107"/>
      <c r="G16" s="107"/>
      <c r="H16" s="107"/>
      <c r="I16" s="107"/>
      <c r="J16" s="107"/>
      <c r="K16" s="107"/>
      <c r="L16" s="107"/>
      <c r="M16" s="109"/>
      <c r="N16" s="109"/>
      <c r="O16" s="107"/>
      <c r="P16" s="107"/>
      <c r="Q16" s="107"/>
      <c r="R16" s="107"/>
      <c r="S16" s="107"/>
      <c r="T16" s="107"/>
      <c r="U16" s="107"/>
      <c r="V16" s="107"/>
      <c r="W16" s="107"/>
      <c r="X16" s="107"/>
      <c r="Y16" s="109"/>
      <c r="Z16" s="109"/>
      <c r="AA16" s="107"/>
      <c r="AB16" s="107"/>
      <c r="AC16" s="110"/>
      <c r="AD16" s="110"/>
      <c r="AE16" s="115"/>
      <c r="AF16" s="115"/>
      <c r="AG16" s="115"/>
      <c r="AH16" s="115"/>
      <c r="AI16" s="115"/>
      <c r="AJ16" s="115"/>
      <c r="AK16" s="103"/>
    </row>
    <row r="17" spans="1:37" ht="30.75" x14ac:dyDescent="0.85">
      <c r="A17" s="99"/>
      <c r="B17" s="107"/>
      <c r="C17" s="107"/>
      <c r="D17" s="107"/>
      <c r="E17" s="107"/>
      <c r="F17" s="107"/>
      <c r="G17" s="107"/>
      <c r="H17" s="107"/>
      <c r="I17" s="107"/>
      <c r="J17" s="107"/>
      <c r="K17" s="107"/>
      <c r="L17" s="107"/>
      <c r="M17" s="109"/>
      <c r="N17" s="109"/>
      <c r="O17" s="107"/>
      <c r="P17" s="107"/>
      <c r="Q17" s="107"/>
      <c r="R17" s="107"/>
      <c r="S17" s="107"/>
      <c r="T17" s="107"/>
      <c r="U17" s="107"/>
      <c r="V17" s="107"/>
      <c r="W17" s="107"/>
      <c r="X17" s="107"/>
      <c r="Y17" s="109"/>
      <c r="Z17" s="109"/>
      <c r="AA17" s="107"/>
      <c r="AB17" s="107"/>
      <c r="AC17" s="110"/>
      <c r="AD17" s="110"/>
      <c r="AE17" s="115"/>
      <c r="AF17" s="115"/>
      <c r="AG17" s="115"/>
      <c r="AH17" s="115"/>
      <c r="AI17" s="115"/>
      <c r="AJ17" s="115"/>
      <c r="AK17" s="103"/>
    </row>
    <row r="18" spans="1:37" ht="30.75" x14ac:dyDescent="0.85">
      <c r="A18" s="99"/>
      <c r="B18" s="116"/>
      <c r="C18" s="116"/>
      <c r="D18" s="116"/>
      <c r="E18" s="116"/>
      <c r="F18" s="116"/>
      <c r="G18" s="116"/>
      <c r="H18" s="116"/>
      <c r="I18" s="116"/>
      <c r="J18" s="116"/>
      <c r="K18" s="116"/>
      <c r="L18" s="116"/>
      <c r="AB18" s="116"/>
      <c r="AC18" s="116"/>
      <c r="AD18" s="116"/>
      <c r="AE18" s="116"/>
      <c r="AF18" s="116"/>
      <c r="AG18" s="116"/>
      <c r="AH18" s="116"/>
      <c r="AI18" s="116"/>
      <c r="AJ18" s="116"/>
      <c r="AK18" s="103"/>
    </row>
    <row r="19" spans="1:37" ht="30.75" x14ac:dyDescent="0.85">
      <c r="A19" s="99"/>
      <c r="B19" s="116"/>
      <c r="C19" s="116"/>
      <c r="D19" s="116"/>
      <c r="E19" s="116"/>
      <c r="F19" s="116"/>
      <c r="G19" s="116"/>
      <c r="H19" s="116"/>
      <c r="I19" s="116"/>
      <c r="J19" s="116"/>
      <c r="K19" s="116"/>
      <c r="L19" s="116"/>
      <c r="AB19" s="116"/>
      <c r="AC19" s="116"/>
      <c r="AD19" s="116"/>
      <c r="AE19" s="116"/>
      <c r="AF19" s="116"/>
      <c r="AG19" s="116"/>
      <c r="AH19" s="116"/>
      <c r="AI19" s="116"/>
      <c r="AJ19" s="116"/>
      <c r="AK19" s="103"/>
    </row>
    <row r="20" spans="1:37" ht="30.75" x14ac:dyDescent="0.85">
      <c r="A20" s="99"/>
      <c r="B20" s="116"/>
      <c r="C20" s="116"/>
      <c r="D20" s="116"/>
      <c r="E20" s="116"/>
      <c r="F20" s="116"/>
      <c r="G20" s="116"/>
      <c r="H20" s="116"/>
      <c r="I20" s="116"/>
      <c r="J20" s="116"/>
      <c r="K20" s="116"/>
      <c r="L20" s="116"/>
      <c r="AB20" s="116"/>
      <c r="AC20" s="116"/>
      <c r="AD20" s="116"/>
      <c r="AE20" s="116"/>
      <c r="AF20" s="116"/>
      <c r="AG20" s="116"/>
      <c r="AH20" s="116"/>
      <c r="AI20" s="116"/>
      <c r="AJ20" s="116"/>
      <c r="AK20" s="103"/>
    </row>
    <row r="21" spans="1:37" ht="30.75" x14ac:dyDescent="0.85">
      <c r="A21" s="99"/>
      <c r="B21" s="116"/>
      <c r="C21" s="116"/>
      <c r="D21" s="116"/>
      <c r="E21" s="116"/>
      <c r="F21" s="116"/>
      <c r="G21" s="116"/>
      <c r="H21" s="116"/>
      <c r="I21" s="116"/>
      <c r="J21" s="116"/>
      <c r="K21" s="116"/>
      <c r="L21" s="116"/>
      <c r="AB21" s="116"/>
      <c r="AC21" s="116"/>
      <c r="AD21" s="116"/>
      <c r="AE21" s="116"/>
      <c r="AF21" s="116"/>
      <c r="AG21" s="116"/>
      <c r="AH21" s="116"/>
      <c r="AI21" s="116"/>
      <c r="AJ21" s="116"/>
      <c r="AK21" s="103"/>
    </row>
    <row r="22" spans="1:37" ht="30.75" x14ac:dyDescent="0.85">
      <c r="A22" s="118" t="s">
        <v>124</v>
      </c>
      <c r="B22" s="119"/>
      <c r="C22" s="119"/>
      <c r="D22" s="119"/>
      <c r="E22" s="119"/>
      <c r="F22" s="119"/>
      <c r="G22" s="119"/>
      <c r="H22" s="119"/>
      <c r="I22" s="119"/>
      <c r="J22" s="119"/>
      <c r="K22" s="120"/>
      <c r="L22" s="120"/>
      <c r="M22" s="121"/>
      <c r="N22" s="121"/>
      <c r="O22" s="122" t="s">
        <v>127</v>
      </c>
      <c r="P22" s="122"/>
      <c r="Q22" s="122"/>
      <c r="R22" s="122"/>
      <c r="S22" s="122"/>
      <c r="T22" s="122"/>
      <c r="U22" s="122"/>
      <c r="V22" s="122"/>
      <c r="W22" s="122"/>
      <c r="AB22" s="116"/>
      <c r="AC22" s="116"/>
      <c r="AD22" s="116"/>
      <c r="AE22" s="116"/>
      <c r="AF22" s="116"/>
      <c r="AG22" s="116"/>
      <c r="AH22" s="116"/>
      <c r="AI22" s="116"/>
      <c r="AJ22" s="116"/>
      <c r="AK22" s="103"/>
    </row>
    <row r="23" spans="1:37" ht="30.75" x14ac:dyDescent="0.85">
      <c r="A23" s="123"/>
      <c r="B23" s="120"/>
      <c r="C23" s="120"/>
      <c r="D23" s="120"/>
      <c r="E23" s="120"/>
      <c r="F23" s="120"/>
      <c r="G23" s="120"/>
      <c r="H23" s="120"/>
      <c r="I23" s="120"/>
      <c r="J23" s="120"/>
      <c r="K23" s="120"/>
      <c r="L23" s="120"/>
      <c r="M23" s="121"/>
      <c r="N23" s="121"/>
      <c r="O23" s="122"/>
      <c r="P23" s="122"/>
      <c r="Q23" s="122"/>
      <c r="R23" s="122"/>
      <c r="S23" s="122"/>
      <c r="T23" s="122"/>
      <c r="U23" s="122"/>
      <c r="V23" s="122"/>
      <c r="W23" s="122"/>
      <c r="AB23" s="116"/>
      <c r="AC23" s="116"/>
      <c r="AD23" s="116"/>
      <c r="AE23" s="116"/>
      <c r="AF23" s="116"/>
      <c r="AG23" s="116"/>
      <c r="AH23" s="116"/>
      <c r="AI23" s="116"/>
      <c r="AJ23" s="116"/>
      <c r="AK23" s="103"/>
    </row>
    <row r="24" spans="1:37" ht="30.75" x14ac:dyDescent="0.85">
      <c r="A24" s="123"/>
      <c r="B24" s="120"/>
      <c r="C24" s="120"/>
      <c r="D24" s="120"/>
      <c r="E24" s="120"/>
      <c r="F24" s="124" t="s">
        <v>125</v>
      </c>
      <c r="G24" s="125" t="s">
        <v>113</v>
      </c>
      <c r="H24" s="120"/>
      <c r="I24" s="120"/>
      <c r="J24" s="120"/>
      <c r="K24" s="120"/>
      <c r="L24" s="120"/>
      <c r="M24" s="121"/>
      <c r="N24" s="121"/>
      <c r="O24" s="122"/>
      <c r="P24" s="122"/>
      <c r="Q24" s="122"/>
      <c r="R24" s="122"/>
      <c r="S24" s="122"/>
      <c r="T24" s="122"/>
      <c r="U24" s="122"/>
      <c r="V24" s="122"/>
      <c r="W24" s="122"/>
      <c r="AB24" s="116"/>
      <c r="AC24" s="116"/>
      <c r="AD24" s="116"/>
      <c r="AE24" s="116"/>
      <c r="AF24" s="116"/>
      <c r="AG24" s="116"/>
      <c r="AH24" s="116"/>
      <c r="AI24" s="116"/>
      <c r="AJ24" s="116"/>
      <c r="AK24" s="103"/>
    </row>
    <row r="25" spans="1:37" ht="31.5" thickBot="1" x14ac:dyDescent="0.9">
      <c r="A25" s="123"/>
      <c r="B25" s="120"/>
      <c r="C25" s="120"/>
      <c r="D25" s="120"/>
      <c r="E25" s="120"/>
      <c r="F25" s="126" t="s">
        <v>115</v>
      </c>
      <c r="G25" s="127">
        <f>C4</f>
        <v>18</v>
      </c>
      <c r="H25" s="120"/>
      <c r="I25" s="107"/>
      <c r="J25" s="107">
        <f>SUM(G25:G28)</f>
        <v>18</v>
      </c>
      <c r="K25" s="120"/>
      <c r="L25" s="120"/>
      <c r="M25" s="121"/>
      <c r="N25" s="121"/>
      <c r="O25" s="122"/>
      <c r="P25" s="122"/>
      <c r="Q25" s="122"/>
      <c r="R25" s="122"/>
      <c r="S25" s="122"/>
      <c r="T25" s="122"/>
      <c r="U25" s="122"/>
      <c r="V25" s="122"/>
      <c r="W25" s="122"/>
      <c r="AB25" s="116"/>
      <c r="AC25" s="116"/>
      <c r="AD25" s="116"/>
      <c r="AE25" s="116"/>
      <c r="AF25" s="116"/>
      <c r="AG25" s="116"/>
      <c r="AH25" s="116"/>
      <c r="AI25" s="116"/>
      <c r="AJ25" s="116"/>
      <c r="AK25" s="103"/>
    </row>
    <row r="26" spans="1:37" ht="31.5" thickBot="1" x14ac:dyDescent="0.9">
      <c r="A26" s="123"/>
      <c r="B26" s="120"/>
      <c r="C26" s="120"/>
      <c r="D26" s="120"/>
      <c r="E26" s="120"/>
      <c r="F26" s="128" t="s">
        <v>116</v>
      </c>
      <c r="G26" s="127">
        <f>C5</f>
        <v>0</v>
      </c>
      <c r="H26" s="120"/>
      <c r="I26" s="107" t="s">
        <v>113</v>
      </c>
      <c r="J26" s="106">
        <f>IF(G29&gt;0,G25/(SUM(G25:G28)),G25/SUM(G25:G29))</f>
        <v>1</v>
      </c>
      <c r="K26" s="120"/>
      <c r="L26" s="120"/>
      <c r="M26" s="121"/>
      <c r="N26" s="121"/>
      <c r="O26" s="129"/>
      <c r="P26" s="129"/>
      <c r="Q26" s="130" t="s">
        <v>126</v>
      </c>
      <c r="R26" s="131"/>
      <c r="S26" s="131"/>
      <c r="T26" s="132"/>
      <c r="U26" s="133">
        <f>J26</f>
        <v>1</v>
      </c>
      <c r="V26" s="129"/>
      <c r="W26" s="129"/>
      <c r="AB26" s="116"/>
      <c r="AC26" s="116"/>
      <c r="AD26" s="116"/>
      <c r="AE26" s="116"/>
      <c r="AF26" s="116"/>
      <c r="AG26" s="116"/>
      <c r="AH26" s="116"/>
      <c r="AI26" s="116"/>
      <c r="AJ26" s="116"/>
      <c r="AK26" s="103"/>
    </row>
    <row r="27" spans="1:37" ht="30.75" x14ac:dyDescent="0.85">
      <c r="A27" s="123"/>
      <c r="B27" s="120"/>
      <c r="C27" s="120"/>
      <c r="D27" s="120"/>
      <c r="E27" s="120"/>
      <c r="F27" s="134" t="s">
        <v>118</v>
      </c>
      <c r="G27" s="127">
        <f>C6</f>
        <v>0</v>
      </c>
      <c r="H27" s="120"/>
      <c r="I27" s="107"/>
      <c r="J27" s="135">
        <f>1-J26</f>
        <v>0</v>
      </c>
      <c r="K27" s="120"/>
      <c r="L27" s="120"/>
      <c r="M27" s="121"/>
      <c r="N27" s="121"/>
      <c r="O27" s="129"/>
      <c r="P27" s="129"/>
      <c r="Q27" s="129"/>
      <c r="R27" s="129"/>
      <c r="S27" s="129"/>
      <c r="T27" s="136"/>
      <c r="U27" s="129"/>
      <c r="V27" s="129"/>
      <c r="W27" s="129"/>
      <c r="AB27" s="116"/>
      <c r="AC27" s="116"/>
      <c r="AD27" s="116"/>
      <c r="AE27" s="116"/>
      <c r="AF27" s="116"/>
      <c r="AG27" s="116"/>
      <c r="AH27" s="116"/>
      <c r="AI27" s="116"/>
      <c r="AJ27" s="116"/>
      <c r="AK27" s="103"/>
    </row>
    <row r="28" spans="1:37" ht="30.75" x14ac:dyDescent="0.85">
      <c r="A28" s="123"/>
      <c r="B28" s="120"/>
      <c r="C28" s="120"/>
      <c r="D28" s="120"/>
      <c r="E28" s="120"/>
      <c r="F28" s="137" t="s">
        <v>119</v>
      </c>
      <c r="G28" s="127">
        <f>C7</f>
        <v>0</v>
      </c>
      <c r="H28" s="120"/>
      <c r="I28" s="120"/>
      <c r="J28" s="120"/>
      <c r="K28" s="120"/>
      <c r="L28" s="120"/>
      <c r="M28" s="121"/>
      <c r="N28" s="121"/>
      <c r="O28" s="129"/>
      <c r="P28" s="120"/>
      <c r="Q28" s="120"/>
      <c r="R28" s="120"/>
      <c r="S28" s="120"/>
      <c r="T28" s="120"/>
      <c r="U28" s="129"/>
      <c r="V28" s="129"/>
      <c r="W28" s="129"/>
      <c r="AB28" s="116"/>
      <c r="AC28" s="116"/>
      <c r="AD28" s="116"/>
      <c r="AE28" s="116"/>
      <c r="AF28" s="116"/>
      <c r="AG28" s="116"/>
      <c r="AH28" s="116"/>
      <c r="AI28" s="116"/>
      <c r="AJ28" s="116"/>
      <c r="AK28" s="103"/>
    </row>
    <row r="29" spans="1:37" ht="30.75" x14ac:dyDescent="0.85">
      <c r="A29" s="123"/>
      <c r="B29" s="120"/>
      <c r="C29" s="120"/>
      <c r="D29" s="120"/>
      <c r="E29" s="120"/>
      <c r="F29" s="138" t="s">
        <v>120</v>
      </c>
      <c r="G29" s="127">
        <f>C8</f>
        <v>0</v>
      </c>
      <c r="H29" s="120"/>
      <c r="I29" s="120"/>
      <c r="J29" s="120"/>
      <c r="K29" s="120"/>
      <c r="L29" s="120"/>
      <c r="M29" s="121"/>
      <c r="N29" s="121"/>
      <c r="O29" s="129"/>
      <c r="P29" s="129"/>
      <c r="Q29" s="129"/>
      <c r="R29" s="129"/>
      <c r="S29" s="129"/>
      <c r="T29" s="129"/>
      <c r="U29" s="129"/>
      <c r="V29" s="129"/>
      <c r="W29" s="129"/>
      <c r="AB29" s="116"/>
      <c r="AC29" s="116"/>
      <c r="AD29" s="116"/>
      <c r="AE29" s="116"/>
      <c r="AF29" s="116"/>
      <c r="AG29" s="116"/>
      <c r="AH29" s="116"/>
      <c r="AI29" s="116"/>
      <c r="AJ29" s="116"/>
      <c r="AK29" s="103"/>
    </row>
    <row r="30" spans="1:37" ht="30.75" x14ac:dyDescent="0.85">
      <c r="A30" s="123"/>
      <c r="B30" s="120"/>
      <c r="C30" s="120"/>
      <c r="D30" s="120"/>
      <c r="E30" s="120"/>
      <c r="F30" s="120"/>
      <c r="G30" s="120"/>
      <c r="H30" s="120"/>
      <c r="I30" s="120"/>
      <c r="J30" s="120"/>
      <c r="K30" s="120"/>
      <c r="L30" s="120"/>
      <c r="M30" s="121"/>
      <c r="N30" s="121"/>
      <c r="O30" s="129"/>
      <c r="P30" s="129"/>
      <c r="Q30" s="129"/>
      <c r="R30" s="129"/>
      <c r="S30" s="129"/>
      <c r="T30" s="129"/>
      <c r="U30" s="129"/>
      <c r="V30" s="129"/>
      <c r="W30" s="129"/>
      <c r="AB30" s="116"/>
      <c r="AC30" s="116"/>
      <c r="AD30" s="116"/>
      <c r="AE30" s="116"/>
      <c r="AF30" s="116"/>
      <c r="AG30" s="116"/>
      <c r="AH30" s="116"/>
      <c r="AI30" s="116"/>
      <c r="AJ30" s="116"/>
      <c r="AK30" s="103"/>
    </row>
    <row r="31" spans="1:37" ht="30.75" hidden="1" x14ac:dyDescent="0.85">
      <c r="A31" s="123"/>
      <c r="B31" s="120"/>
      <c r="C31" s="120"/>
      <c r="D31" s="120"/>
      <c r="E31" s="120"/>
      <c r="F31" s="120"/>
      <c r="G31" s="120"/>
      <c r="H31" s="120"/>
      <c r="I31" s="120"/>
      <c r="J31" s="120"/>
      <c r="K31" s="120"/>
      <c r="L31" s="120"/>
      <c r="M31" s="121"/>
      <c r="N31" s="121"/>
      <c r="O31" s="120"/>
      <c r="P31" s="120"/>
      <c r="Q31" s="120"/>
      <c r="R31" s="120"/>
      <c r="S31" s="120"/>
      <c r="T31" s="120"/>
      <c r="U31" s="120"/>
      <c r="V31" s="120"/>
      <c r="W31" s="120"/>
    </row>
    <row r="32" spans="1:37" ht="30.75" hidden="1" x14ac:dyDescent="0.85">
      <c r="A32" s="123"/>
      <c r="B32" s="120"/>
      <c r="C32" s="120"/>
      <c r="D32" s="120"/>
      <c r="E32" s="120"/>
      <c r="F32" s="120"/>
      <c r="G32" s="120"/>
      <c r="H32" s="120"/>
      <c r="I32" s="120"/>
      <c r="J32" s="120"/>
      <c r="K32" s="120"/>
      <c r="L32" s="120"/>
      <c r="M32" s="121"/>
      <c r="N32" s="121"/>
      <c r="O32" s="120"/>
      <c r="P32" s="120"/>
      <c r="Q32" s="120"/>
      <c r="R32" s="120"/>
      <c r="S32" s="120"/>
      <c r="T32" s="120"/>
      <c r="U32" s="120"/>
      <c r="V32" s="120"/>
      <c r="W32" s="120"/>
    </row>
    <row r="33" spans="1:23" ht="30.75" hidden="1" x14ac:dyDescent="0.85">
      <c r="A33" s="123"/>
      <c r="B33" s="120"/>
      <c r="C33" s="120"/>
      <c r="D33" s="120"/>
      <c r="E33" s="120"/>
      <c r="F33" s="120"/>
      <c r="G33" s="120"/>
      <c r="H33" s="120"/>
      <c r="I33" s="120"/>
      <c r="J33" s="120"/>
      <c r="K33" s="120"/>
      <c r="L33" s="120"/>
      <c r="M33" s="121"/>
      <c r="N33" s="121"/>
      <c r="O33" s="120"/>
      <c r="P33" s="120"/>
      <c r="Q33" s="120"/>
      <c r="R33" s="120"/>
      <c r="S33" s="120"/>
      <c r="T33" s="120"/>
      <c r="U33" s="120"/>
      <c r="V33" s="120"/>
      <c r="W33" s="120"/>
    </row>
    <row r="34" spans="1:23" ht="30.75" hidden="1" x14ac:dyDescent="0.85">
      <c r="A34" s="123"/>
      <c r="B34" s="120"/>
      <c r="C34" s="120"/>
      <c r="D34" s="120"/>
      <c r="E34" s="120"/>
      <c r="F34" s="120"/>
      <c r="G34" s="120"/>
      <c r="H34" s="120"/>
      <c r="I34" s="120"/>
      <c r="J34" s="120"/>
      <c r="K34" s="120"/>
      <c r="L34" s="120"/>
      <c r="M34" s="121"/>
      <c r="N34" s="121"/>
      <c r="O34" s="120"/>
      <c r="P34" s="120"/>
      <c r="Q34" s="120"/>
      <c r="R34" s="120"/>
      <c r="S34" s="120"/>
      <c r="T34" s="120"/>
      <c r="U34" s="120"/>
      <c r="V34" s="120"/>
      <c r="W34" s="120"/>
    </row>
    <row r="35" spans="1:23" ht="30.75" hidden="1" x14ac:dyDescent="0.85">
      <c r="A35" s="140"/>
      <c r="B35" s="141"/>
      <c r="C35" s="141"/>
      <c r="D35" s="141"/>
      <c r="E35" s="141"/>
      <c r="F35" s="141"/>
      <c r="G35" s="141"/>
      <c r="H35" s="141"/>
      <c r="I35" s="141"/>
      <c r="J35" s="141"/>
      <c r="K35" s="141"/>
      <c r="L35" s="141"/>
      <c r="M35" s="121"/>
      <c r="N35" s="121"/>
      <c r="O35" s="120"/>
      <c r="P35" s="120"/>
      <c r="Q35" s="120"/>
      <c r="R35" s="120"/>
      <c r="S35" s="120"/>
      <c r="T35" s="120"/>
      <c r="U35" s="120"/>
      <c r="V35" s="120"/>
      <c r="W35" s="120"/>
    </row>
    <row r="36" spans="1:23" ht="24" hidden="1" customHeight="1" x14ac:dyDescent="0.85"/>
    <row r="37" spans="1:23" ht="24" hidden="1" customHeight="1" x14ac:dyDescent="0.85"/>
    <row r="38" spans="1:23" ht="24" hidden="1" customHeight="1" x14ac:dyDescent="0.85"/>
    <row r="39" spans="1:23" ht="24" hidden="1" customHeight="1" x14ac:dyDescent="0.85"/>
    <row r="40" spans="1:23" ht="24" hidden="1" customHeight="1" x14ac:dyDescent="0.85"/>
    <row r="41" spans="1:23" ht="24" hidden="1" customHeight="1" x14ac:dyDescent="0.85"/>
    <row r="42" spans="1:23" ht="24" hidden="1" customHeight="1" x14ac:dyDescent="0.85"/>
    <row r="43" spans="1:23" ht="24" hidden="1" customHeight="1" x14ac:dyDescent="0.85"/>
    <row r="44" spans="1:23" ht="24" hidden="1" customHeight="1" x14ac:dyDescent="0.85"/>
    <row r="45" spans="1:23" ht="24" hidden="1" customHeight="1" x14ac:dyDescent="0.85"/>
    <row r="46" spans="1:23" ht="24" hidden="1" customHeight="1" x14ac:dyDescent="0.85"/>
    <row r="47" spans="1:23" ht="24" hidden="1" customHeight="1" x14ac:dyDescent="0.85"/>
  </sheetData>
  <sheetProtection algorithmName="SHA-512" hashValue="F+wH1Lrh550K8lkiSSgAIDCS7SYy5LvaJVcLrFSJlgk9dEWOS40KWp67E4PeFupFEpSgvIStnNTwEpDER+4jtA==" saltValue="KQ2YG/YqH4qLffVIsx/6iA==" spinCount="100000" sheet="1" objects="1" scenarios="1" selectLockedCells="1" selectUnlockedCells="1"/>
  <mergeCells count="11">
    <mergeCell ref="F1:AG2"/>
    <mergeCell ref="AC5:AD7"/>
    <mergeCell ref="AE5:AJ7"/>
    <mergeCell ref="F6:F7"/>
    <mergeCell ref="AC10:AD12"/>
    <mergeCell ref="AE10:AJ12"/>
    <mergeCell ref="AC15:AD17"/>
    <mergeCell ref="AE15:AJ17"/>
    <mergeCell ref="A22:J22"/>
    <mergeCell ref="O22:W25"/>
    <mergeCell ref="Q26:T26"/>
  </mergeCells>
  <conditionalFormatting sqref="AC10:AD12">
    <cfRule type="expression" dxfId="5" priority="6">
      <formula>AND($G$26&gt;0,($G$27+$G$28)=0)</formula>
    </cfRule>
  </conditionalFormatting>
  <conditionalFormatting sqref="AC15:AD17">
    <cfRule type="expression" dxfId="4" priority="5">
      <formula>($G$27+$G$28)&gt;0</formula>
    </cfRule>
  </conditionalFormatting>
  <conditionalFormatting sqref="AE10:AJ12">
    <cfRule type="expression" dxfId="3" priority="4">
      <formula>AND($G$26&gt;0,($G$27+$G$28)=0)</formula>
    </cfRule>
  </conditionalFormatting>
  <conditionalFormatting sqref="AE15:AJ17">
    <cfRule type="expression" dxfId="2" priority="3">
      <formula>($G$27+$G$28)&gt;0</formula>
    </cfRule>
  </conditionalFormatting>
  <conditionalFormatting sqref="AE5:AJ7">
    <cfRule type="expression" dxfId="1" priority="7">
      <formula>$U$26=1</formula>
    </cfRule>
  </conditionalFormatting>
  <conditionalFormatting sqref="AC5:AD7">
    <cfRule type="expression" dxfId="0" priority="1">
      <formula>$G26+$G$27+$G$28=0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Datos Generales</vt:lpstr>
      <vt:lpstr>Autoevaluación</vt:lpstr>
      <vt:lpstr>Resultados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aide.varela</dc:creator>
  <cp:lastModifiedBy>Hpç</cp:lastModifiedBy>
  <dcterms:created xsi:type="dcterms:W3CDTF">2021-08-30T17:50:59Z</dcterms:created>
  <dcterms:modified xsi:type="dcterms:W3CDTF">2021-10-08T20:58:20Z</dcterms:modified>
</cp:coreProperties>
</file>